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лина\Desktop\БЮДЖЕТ 2022\"/>
    </mc:Choice>
  </mc:AlternateContent>
  <xr:revisionPtr revIDLastSave="0" documentId="8_{DE945F23-7A1F-462D-BB40-B04C727178B0}" xr6:coauthVersionLast="36" xr6:coauthVersionMax="36" xr10:uidLastSave="{00000000-0000-0000-0000-000000000000}"/>
  <bookViews>
    <workbookView xWindow="285" yWindow="135" windowWidth="15075" windowHeight="7950" xr2:uid="{00000000-000D-0000-FFFF-FFFF00000000}"/>
  </bookViews>
  <sheets>
    <sheet name="ведомств. 2021-2023" sheetId="6" r:id="rId1"/>
  </sheets>
  <definedNames>
    <definedName name="_xlnm._FilterDatabase" localSheetId="0" hidden="1">'ведомств. 2021-2023'!$A$6:$WVN$522</definedName>
    <definedName name="_xlnm.Print_Titles" localSheetId="0">'ведомств. 2021-2023'!$5:$6</definedName>
  </definedNames>
  <calcPr calcId="191029"/>
</workbook>
</file>

<file path=xl/calcChain.xml><?xml version="1.0" encoding="utf-8"?>
<calcChain xmlns="http://schemas.openxmlformats.org/spreadsheetml/2006/main">
  <c r="H68" i="6" l="1"/>
  <c r="H67" i="6" s="1"/>
  <c r="H66" i="6" s="1"/>
  <c r="H65" i="6" s="1"/>
  <c r="G68" i="6"/>
  <c r="G67" i="6" s="1"/>
  <c r="G66" i="6" s="1"/>
  <c r="G65" i="6" s="1"/>
  <c r="H467" i="6"/>
  <c r="G467" i="6"/>
  <c r="G470" i="6"/>
  <c r="H470" i="6"/>
  <c r="H52" i="6"/>
  <c r="H51" i="6" s="1"/>
  <c r="G52" i="6"/>
  <c r="G51" i="6" s="1"/>
  <c r="F52" i="6"/>
  <c r="F51" i="6" s="1"/>
  <c r="H37" i="6"/>
  <c r="H36" i="6" s="1"/>
  <c r="G37" i="6"/>
  <c r="G36" i="6" s="1"/>
  <c r="G286" i="6"/>
  <c r="G285" i="6" s="1"/>
  <c r="H289" i="6"/>
  <c r="H288" i="6" s="1"/>
  <c r="H287" i="6" s="1"/>
  <c r="H286" i="6" s="1"/>
  <c r="H285" i="6" s="1"/>
  <c r="G289" i="6"/>
  <c r="G495" i="6"/>
  <c r="G494" i="6" s="1"/>
  <c r="H431" i="6"/>
  <c r="G431" i="6"/>
  <c r="G437" i="6"/>
  <c r="H412" i="6"/>
  <c r="G337" i="6" l="1"/>
  <c r="H337" i="6"/>
  <c r="I337" i="6"/>
  <c r="G167" i="6"/>
  <c r="G166" i="6" s="1"/>
  <c r="G165" i="6" s="1"/>
  <c r="H167" i="6"/>
  <c r="H166" i="6" s="1"/>
  <c r="H165" i="6" s="1"/>
  <c r="G173" i="6"/>
  <c r="G172" i="6" s="1"/>
  <c r="G171" i="6" s="1"/>
  <c r="H173" i="6"/>
  <c r="H172" i="6" s="1"/>
  <c r="H171" i="6" s="1"/>
  <c r="F173" i="6"/>
  <c r="F172" i="6" s="1"/>
  <c r="F171" i="6" s="1"/>
  <c r="F170" i="6" s="1"/>
  <c r="H118" i="6"/>
  <c r="H117" i="6" s="1"/>
  <c r="I118" i="6"/>
  <c r="G118" i="6"/>
  <c r="G117" i="6" s="1"/>
  <c r="G493" i="6" l="1"/>
  <c r="G492" i="6" s="1"/>
  <c r="G491" i="6" s="1"/>
  <c r="F431" i="6"/>
  <c r="H411" i="6"/>
  <c r="H375" i="6"/>
  <c r="H374" i="6" s="1"/>
  <c r="H383" i="6"/>
  <c r="H382" i="6" s="1"/>
  <c r="G383" i="6"/>
  <c r="G382" i="6" s="1"/>
  <c r="F383" i="6"/>
  <c r="F382" i="6" s="1"/>
  <c r="G499" i="6" l="1"/>
  <c r="H121" i="6"/>
  <c r="H120" i="6" s="1"/>
  <c r="G121" i="6"/>
  <c r="G120" i="6" s="1"/>
  <c r="F44" i="6" l="1"/>
  <c r="F492" i="6" l="1"/>
  <c r="F491" i="6" s="1"/>
  <c r="H476" i="6"/>
  <c r="H475" i="6" s="1"/>
  <c r="G476" i="6"/>
  <c r="G475" i="6" s="1"/>
  <c r="H451" i="6"/>
  <c r="H450" i="6" s="1"/>
  <c r="H449" i="6" s="1"/>
  <c r="G451" i="6"/>
  <c r="G450" i="6" s="1"/>
  <c r="G449" i="6" s="1"/>
  <c r="H259" i="6"/>
  <c r="H258" i="6" s="1"/>
  <c r="G259" i="6"/>
  <c r="G258" i="6" s="1"/>
  <c r="F59" i="6"/>
  <c r="G175" i="6"/>
  <c r="H175" i="6"/>
  <c r="F175" i="6"/>
  <c r="G170" i="6"/>
  <c r="H170" i="6"/>
  <c r="G514" i="6" l="1"/>
  <c r="G513" i="6" s="1"/>
  <c r="G512" i="6" s="1"/>
  <c r="G511" i="6" s="1"/>
  <c r="H514" i="6"/>
  <c r="H513" i="6" s="1"/>
  <c r="H512" i="6" s="1"/>
  <c r="H511" i="6" s="1"/>
  <c r="F514" i="6"/>
  <c r="F513" i="6" s="1"/>
  <c r="F512" i="6" s="1"/>
  <c r="F511" i="6" s="1"/>
  <c r="G498" i="6"/>
  <c r="H498" i="6"/>
  <c r="F498" i="6"/>
  <c r="F497" i="6" s="1"/>
  <c r="G490" i="6"/>
  <c r="G489" i="6" s="1"/>
  <c r="H490" i="6"/>
  <c r="H489" i="6" s="1"/>
  <c r="F490" i="6"/>
  <c r="F489" i="6" s="1"/>
  <c r="G483" i="6"/>
  <c r="G482" i="6" s="1"/>
  <c r="H483" i="6"/>
  <c r="H482" i="6" s="1"/>
  <c r="F483" i="6"/>
  <c r="F482" i="6" s="1"/>
  <c r="G466" i="6"/>
  <c r="G465" i="6" s="1"/>
  <c r="G464" i="6" s="1"/>
  <c r="G463" i="6" s="1"/>
  <c r="H466" i="6"/>
  <c r="H465" i="6" s="1"/>
  <c r="H464" i="6" s="1"/>
  <c r="H463" i="6" s="1"/>
  <c r="F470" i="6"/>
  <c r="F466" i="6" s="1"/>
  <c r="F465" i="6" s="1"/>
  <c r="F464" i="6" s="1"/>
  <c r="G455" i="6"/>
  <c r="H455" i="6"/>
  <c r="F455" i="6"/>
  <c r="G448" i="6"/>
  <c r="H448" i="6"/>
  <c r="F448" i="6"/>
  <c r="G436" i="6"/>
  <c r="H437" i="6"/>
  <c r="H436" i="6" s="1"/>
  <c r="F437" i="6"/>
  <c r="F436" i="6" s="1"/>
  <c r="G427" i="6"/>
  <c r="H427" i="6"/>
  <c r="F427" i="6"/>
  <c r="G411" i="6"/>
  <c r="G410" i="6" s="1"/>
  <c r="G409" i="6" s="1"/>
  <c r="H410" i="6"/>
  <c r="H409" i="6" s="1"/>
  <c r="F412" i="6"/>
  <c r="F411" i="6" s="1"/>
  <c r="F410" i="6" s="1"/>
  <c r="F409" i="6" s="1"/>
  <c r="G403" i="6"/>
  <c r="H403" i="6"/>
  <c r="F403" i="6"/>
  <c r="G393" i="6"/>
  <c r="H393" i="6"/>
  <c r="F393" i="6"/>
  <c r="G375" i="6"/>
  <c r="G374" i="6" s="1"/>
  <c r="G373" i="6" s="1"/>
  <c r="H373" i="6"/>
  <c r="F375" i="6"/>
  <c r="F374" i="6" s="1"/>
  <c r="F373" i="6" s="1"/>
  <c r="G351" i="6"/>
  <c r="H351" i="6"/>
  <c r="F351" i="6"/>
  <c r="G345" i="6"/>
  <c r="G336" i="6"/>
  <c r="G335" i="6" s="1"/>
  <c r="G334" i="6" s="1"/>
  <c r="F337" i="6"/>
  <c r="F336" i="6" s="1"/>
  <c r="F335" i="6" s="1"/>
  <c r="F334" i="6" s="1"/>
  <c r="G318" i="6"/>
  <c r="H318" i="6"/>
  <c r="F318" i="6"/>
  <c r="G308" i="6"/>
  <c r="H308" i="6"/>
  <c r="F308" i="6"/>
  <c r="G292" i="6"/>
  <c r="G291" i="6" s="1"/>
  <c r="G284" i="6" s="1"/>
  <c r="G283" i="6" s="1"/>
  <c r="H292" i="6"/>
  <c r="H291" i="6" s="1"/>
  <c r="H284" i="6" s="1"/>
  <c r="H283" i="6" s="1"/>
  <c r="F284" i="6"/>
  <c r="F283" i="6" s="1"/>
  <c r="G270" i="6"/>
  <c r="G266" i="6" s="1"/>
  <c r="H266" i="6"/>
  <c r="F270" i="6"/>
  <c r="F266" i="6" s="1"/>
  <c r="G276" i="6"/>
  <c r="G275" i="6" s="1"/>
  <c r="H276" i="6"/>
  <c r="H275" i="6" s="1"/>
  <c r="F276" i="6"/>
  <c r="F275" i="6" s="1"/>
  <c r="G243" i="6"/>
  <c r="G242" i="6" s="1"/>
  <c r="G241" i="6" s="1"/>
  <c r="H243" i="6"/>
  <c r="H242" i="6" s="1"/>
  <c r="H241" i="6" s="1"/>
  <c r="F243" i="6"/>
  <c r="F242" i="6" s="1"/>
  <c r="F241" i="6" s="1"/>
  <c r="G223" i="6"/>
  <c r="G222" i="6" s="1"/>
  <c r="G221" i="6" s="1"/>
  <c r="H223" i="6"/>
  <c r="H222" i="6" s="1"/>
  <c r="H221" i="6" s="1"/>
  <c r="F223" i="6"/>
  <c r="F222" i="6" s="1"/>
  <c r="F221" i="6" s="1"/>
  <c r="G205" i="6"/>
  <c r="H205" i="6"/>
  <c r="F205" i="6"/>
  <c r="G201" i="6"/>
  <c r="G196" i="6" s="1"/>
  <c r="H201" i="6"/>
  <c r="H196" i="6" s="1"/>
  <c r="F201" i="6"/>
  <c r="F196" i="6" s="1"/>
  <c r="G185" i="6"/>
  <c r="G183" i="6" s="1"/>
  <c r="G182" i="6" s="1"/>
  <c r="G181" i="6" s="1"/>
  <c r="H185" i="6"/>
  <c r="F186" i="6"/>
  <c r="F185" i="6" s="1"/>
  <c r="F184" i="6" s="1"/>
  <c r="G164" i="6"/>
  <c r="H164" i="6"/>
  <c r="F164" i="6"/>
  <c r="G156" i="6"/>
  <c r="G150" i="6" s="1"/>
  <c r="G149" i="6" s="1"/>
  <c r="H156" i="6"/>
  <c r="H150" i="6" s="1"/>
  <c r="H149" i="6" s="1"/>
  <c r="F156" i="6"/>
  <c r="F149" i="6" s="1"/>
  <c r="G132" i="6"/>
  <c r="H132" i="6"/>
  <c r="F132" i="6"/>
  <c r="G126" i="6"/>
  <c r="H126" i="6"/>
  <c r="F126" i="6"/>
  <c r="G116" i="6"/>
  <c r="G115" i="6" s="1"/>
  <c r="G114" i="6" s="1"/>
  <c r="H116" i="6"/>
  <c r="H115" i="6" s="1"/>
  <c r="H114" i="6" s="1"/>
  <c r="F116" i="6"/>
  <c r="F115" i="6" s="1"/>
  <c r="F114" i="6" s="1"/>
  <c r="G98" i="6"/>
  <c r="G97" i="6" s="1"/>
  <c r="H98" i="6"/>
  <c r="H97" i="6" s="1"/>
  <c r="F98" i="6"/>
  <c r="F97" i="6" s="1"/>
  <c r="G88" i="6"/>
  <c r="G87" i="6" s="1"/>
  <c r="G86" i="6" s="1"/>
  <c r="G85" i="6" s="1"/>
  <c r="G84" i="6" s="1"/>
  <c r="H88" i="6"/>
  <c r="H87" i="6" s="1"/>
  <c r="H86" i="6" s="1"/>
  <c r="H85" i="6" s="1"/>
  <c r="H84" i="6" s="1"/>
  <c r="F88" i="6"/>
  <c r="F87" i="6" s="1"/>
  <c r="F86" i="6" s="1"/>
  <c r="F85" i="6" s="1"/>
  <c r="F84" i="6" s="1"/>
  <c r="G71" i="6"/>
  <c r="H71" i="6"/>
  <c r="F71" i="6"/>
  <c r="G50" i="6"/>
  <c r="G49" i="6" s="1"/>
  <c r="G48" i="6" s="1"/>
  <c r="H50" i="6"/>
  <c r="H49" i="6" s="1"/>
  <c r="H48" i="6" s="1"/>
  <c r="F50" i="6"/>
  <c r="F49" i="6" s="1"/>
  <c r="F48" i="6" s="1"/>
  <c r="G39" i="6"/>
  <c r="G35" i="6" s="1"/>
  <c r="G30" i="6" s="1"/>
  <c r="G29" i="6" s="1"/>
  <c r="H39" i="6"/>
  <c r="H35" i="6" s="1"/>
  <c r="H30" i="6" s="1"/>
  <c r="H29" i="6" s="1"/>
  <c r="F39" i="6"/>
  <c r="F35" i="6" s="1"/>
  <c r="F30" i="6" s="1"/>
  <c r="F29" i="6" s="1"/>
  <c r="G20" i="6"/>
  <c r="G16" i="6" s="1"/>
  <c r="G15" i="6" s="1"/>
  <c r="H20" i="6"/>
  <c r="H16" i="6" s="1"/>
  <c r="H15" i="6" s="1"/>
  <c r="F20" i="6"/>
  <c r="F16" i="6" s="1"/>
  <c r="F15" i="6" s="1"/>
  <c r="G9" i="6"/>
  <c r="H9" i="6"/>
  <c r="F9" i="6"/>
  <c r="F463" i="6" l="1"/>
  <c r="F462" i="6" s="1"/>
  <c r="J473" i="6"/>
  <c r="J474" i="6"/>
  <c r="H113" i="6"/>
  <c r="H336" i="6"/>
  <c r="H335" i="6" s="1"/>
  <c r="H334" i="6" s="1"/>
  <c r="H317" i="6" s="1"/>
  <c r="F317" i="6"/>
  <c r="H372" i="6"/>
  <c r="H350" i="6" s="1"/>
  <c r="H447" i="6"/>
  <c r="F447" i="6"/>
  <c r="G372" i="6"/>
  <c r="G350" i="6" s="1"/>
  <c r="H8" i="6"/>
  <c r="H83" i="6"/>
  <c r="G447" i="6"/>
  <c r="F83" i="6"/>
  <c r="G195" i="6"/>
  <c r="F372" i="6"/>
  <c r="F350" i="6" s="1"/>
  <c r="H426" i="6"/>
  <c r="H425" i="6" s="1"/>
  <c r="H424" i="6" s="1"/>
  <c r="F195" i="6"/>
  <c r="F265" i="6"/>
  <c r="F264" i="6" s="1"/>
  <c r="F263" i="6" s="1"/>
  <c r="F113" i="6"/>
  <c r="F163" i="6"/>
  <c r="F148" i="6" s="1"/>
  <c r="G113" i="6"/>
  <c r="F183" i="6"/>
  <c r="F182" i="6" s="1"/>
  <c r="G265" i="6"/>
  <c r="G264" i="6" s="1"/>
  <c r="G263" i="6" s="1"/>
  <c r="G317" i="6"/>
  <c r="G402" i="6"/>
  <c r="N189" i="6" s="1"/>
  <c r="H462" i="6"/>
  <c r="G8" i="6"/>
  <c r="F426" i="6"/>
  <c r="F425" i="6" s="1"/>
  <c r="F424" i="6" s="1"/>
  <c r="G83" i="6"/>
  <c r="H163" i="6"/>
  <c r="H148" i="6" s="1"/>
  <c r="G220" i="6"/>
  <c r="F220" i="6"/>
  <c r="H184" i="6"/>
  <c r="H183" i="6"/>
  <c r="H182" i="6" s="1"/>
  <c r="H181" i="6" s="1"/>
  <c r="G163" i="6"/>
  <c r="G148" i="6" s="1"/>
  <c r="H220" i="6"/>
  <c r="F402" i="6"/>
  <c r="G462" i="6"/>
  <c r="H195" i="6"/>
  <c r="H402" i="6"/>
  <c r="F8" i="6"/>
  <c r="G184" i="6"/>
  <c r="H265" i="6"/>
  <c r="H264" i="6" s="1"/>
  <c r="H263" i="6" s="1"/>
  <c r="G426" i="6"/>
  <c r="G425" i="6" s="1"/>
  <c r="G424" i="6" s="1"/>
  <c r="F181" i="6" l="1"/>
  <c r="K190" i="6"/>
  <c r="L403" i="6"/>
  <c r="G316" i="6"/>
  <c r="G315" i="6" s="1"/>
  <c r="F194" i="6"/>
  <c r="F193" i="6" s="1"/>
  <c r="G194" i="6"/>
  <c r="G193" i="6" s="1"/>
  <c r="G7" i="6" s="1"/>
  <c r="F316" i="6"/>
  <c r="F315" i="6" s="1"/>
  <c r="H194" i="6"/>
  <c r="H193" i="6" s="1"/>
  <c r="H7" i="6" s="1"/>
  <c r="H316" i="6"/>
  <c r="H315" i="6" s="1"/>
  <c r="F7" i="6" l="1"/>
  <c r="F522" i="6" s="1"/>
  <c r="G522" i="6"/>
  <c r="H522" i="6"/>
</calcChain>
</file>

<file path=xl/sharedStrings.xml><?xml version="1.0" encoding="utf-8"?>
<sst xmlns="http://schemas.openxmlformats.org/spreadsheetml/2006/main" count="2039" uniqueCount="487">
  <si>
    <t xml:space="preserve">Наименование </t>
  </si>
  <si>
    <t>Целевая статья расходов</t>
  </si>
  <si>
    <t>Раздел, подраздел</t>
  </si>
  <si>
    <t>Вид расходов</t>
  </si>
  <si>
    <t xml:space="preserve">Муниципальная программа «Профилактика правонарушений и преступлений на территории муниципального образования Ирафский район РСО-Алания на 2021-2024 годы» </t>
  </si>
  <si>
    <t>0000</t>
  </si>
  <si>
    <t>000</t>
  </si>
  <si>
    <t>Основное мероприятие "Содержание ЕДДС Ирафского района"</t>
  </si>
  <si>
    <t>Обеспечение функционирования ЕДДС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</si>
  <si>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</si>
  <si>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</si>
  <si>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</si>
  <si>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</si>
  <si>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</si>
  <si>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</si>
  <si>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</si>
  <si>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</si>
  <si>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</si>
  <si>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</si>
  <si>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</si>
  <si>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</si>
  <si>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Основное мероприятие "Расходы , связанные с предупреждением и ликвидацией чрезвычайных ситуаций на территории муниципального образования"</t>
  </si>
  <si>
    <t>Мероприятия по предупреждению и ликвидации чрезвычайных ситуаций</t>
  </si>
  <si>
    <t>Иные закупки товаров, работ и услуг для обеспечения государственных (муниципальных) нужд</t>
  </si>
  <si>
    <t>Основное мероприятие "Обеспечение мероприятий по противопожарной безопасности в муниципальных дошкольных образовательных организациях"</t>
  </si>
  <si>
    <t>Расходы в области пожарной безопасности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</si>
  <si>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</si>
  <si>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</si>
  <si>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</si>
  <si>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</si>
  <si>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</si>
  <si>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</si>
  <si>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0800</t>
  </si>
  <si>
    <t>0801</t>
  </si>
  <si>
    <t>Закупка товаров работ и услуг для государственных (муниципальных нужд)</t>
  </si>
  <si>
    <t>Основное мероприятие "Система мер  профилактики экстремизма и террористических проявлений"</t>
  </si>
  <si>
    <t>Расходы в области профилактики экстремизма и терроризма</t>
  </si>
  <si>
    <t>0314</t>
  </si>
  <si>
    <t>Основное мероприятие "Организация проведения х физкультурно-оздоровительных и спортивных мероприятий"</t>
  </si>
  <si>
    <t>Мероприятия в области физкультуры и спорта</t>
  </si>
  <si>
    <t>ФИЗИЧЕСКАЯ КУЛЬТУРА  И СПОРТ</t>
  </si>
  <si>
    <t>1100</t>
  </si>
  <si>
    <t>Прочие мероприятия в области физкультуры и спорта</t>
  </si>
  <si>
    <t>1105</t>
  </si>
  <si>
    <t>Основное мероприятие: cтроительство, реконструкция и содержание автомобильных дорог общего пользования</t>
  </si>
  <si>
    <t xml:space="preserve">  НАЦИОНАЛЬНАЯ ЭКОНОМИКА</t>
  </si>
  <si>
    <t>0400</t>
  </si>
  <si>
    <t xml:space="preserve">  Дорожное хозяйство (дорожные фонды)</t>
  </si>
  <si>
    <t>0409</t>
  </si>
  <si>
    <t>Мероприятия по софинансированию дорожной деятельности</t>
  </si>
  <si>
    <t>Основное мероприятие "Мероприятия по энергосбережению и повышению энергетической эффективности организаций бюджетной сферы"</t>
  </si>
  <si>
    <t>Расходы, направленные на энергосбережение и энергетическую эффективность</t>
  </si>
  <si>
    <t>Другие вопросы в области национальной экономики</t>
  </si>
  <si>
    <t>0412</t>
  </si>
  <si>
    <t xml:space="preserve">Основное мероприятие "Развитие предпринимательства" </t>
  </si>
  <si>
    <t>Расходы  области развития и поддержки предпринимательства</t>
  </si>
  <si>
    <t>НАЦИОНАЛЬНАЯ ЭКОНОМИКА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</si>
  <si>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</si>
  <si>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</si>
  <si>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</si>
  <si>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</si>
  <si>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Основное мероприятие "Развитие малого предпринимательства в сфере туризма, развитие агротуризма"</t>
  </si>
  <si>
    <t>Расходы в области развития туризма</t>
  </si>
  <si>
    <t>Подпрограмма "Развитие жилищно-коммунального хозяйства Ирафского  района"</t>
  </si>
  <si>
    <t>ЖИЛИЩНО-КОММУНАЛЬНОЕ ХОЗЯЙСТВО</t>
  </si>
  <si>
    <t>0500</t>
  </si>
  <si>
    <t>Жилищное хозяйство</t>
  </si>
  <si>
    <t>0501</t>
  </si>
  <si>
    <t>Основное мероприятие "Финансово-экономическое оздоровление МУП  Ирафского  района РСО-Алания"</t>
  </si>
  <si>
    <t>Содержание и модернизация объектов коммунальной инфраструктуры</t>
  </si>
  <si>
    <t>Коммунальное хозяйство</t>
  </si>
  <si>
    <t>0502</t>
  </si>
  <si>
    <t>Субсидии юридическим лицам(кроме государственных учреждений) и физическим лицам-производителям товаров, работ услуг</t>
  </si>
  <si>
    <t>Основное мероприятие "Уличное освещение"</t>
  </si>
  <si>
    <t>Расходы на уличное освещение</t>
  </si>
  <si>
    <t>Благоустройство</t>
  </si>
  <si>
    <t>0503</t>
  </si>
  <si>
    <t>Подпрограмма "Формирование современной городской среды на территории Ирафского района"</t>
  </si>
  <si>
    <t xml:space="preserve">  Закупка товаров, работ и услуг для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</si>
  <si>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</si>
  <si>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Культура </t>
  </si>
  <si>
    <t>1001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</si>
  <si>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</si>
  <si>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</si>
  <si>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</si>
  <si>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</si>
  <si>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1003</t>
  </si>
  <si>
    <t xml:space="preserve">Социальное обеспечение и иные выплаты населению </t>
  </si>
  <si>
    <t>Иные выплаты населению</t>
  </si>
  <si>
    <t>Основное меропритие "Предоставление государственной поддержки на приобретение жилья молодым семьям "</t>
  </si>
  <si>
    <t>320</t>
  </si>
  <si>
    <t>Основное мероприятие "Создание условий для содержания детей в муниципальных дошкольных образовательных учреждениях"</t>
  </si>
  <si>
    <t xml:space="preserve"> Расходы местного бюджета на обеспечение деятельности (оказание услуг) муниципальных дошкольных образовательных учреждений</t>
  </si>
  <si>
    <t xml:space="preserve"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 </t>
  </si>
  <si>
    <t>Расходы на выплату персоналу казенных учреждений</t>
  </si>
  <si>
    <t>Закупка товаров работ и услуг для государственных (муниципальных) нужд</t>
  </si>
  <si>
    <t>Уплата налогов, сборов и иных платежей</t>
  </si>
  <si>
    <t>850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</si>
  <si>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</si>
  <si>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Расходы на осуществление полномочий  в  соответствии с законодательством  Республики Северная Осетия-Алания по обеспечению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</si>
  <si>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</si>
  <si>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Подпрограмма "Развитие системы общего образования"</t>
  </si>
  <si>
    <t>Основное мероприятие "Организация предоставления общего образования в муниципальных образовательных организациях за счет средств местного бюджета"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</si>
  <si>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</si>
  <si>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Расходы на осуществление полномочий  в соответствии с законодательством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</si>
  <si>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Подпрограмма «Развитие системы дополнительного образования детей»</t>
  </si>
  <si>
    <t>Основное мероприятие "Обеспечение деятельности учреждений дополнительного образования детей в сфере образования"</t>
  </si>
  <si>
    <t>Расходы на обеспечение деятельности (оказание услуг) муниципальных учреждений дополнительного образования детей</t>
  </si>
  <si>
    <t>Дополнительное образование детей</t>
  </si>
  <si>
    <t>0703</t>
  </si>
  <si>
    <t>Основное мероприятие "Обеспечение деятельности органов местного самоуправления, обеспечивающих предоставление услуг в сфере образования"</t>
  </si>
  <si>
    <t xml:space="preserve"> Расходы на выплаты по оплате труда работников органов местного самоуправления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</si>
  <si>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</si>
  <si>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</si>
  <si>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</si>
  <si>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</si>
  <si>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</si>
  <si>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 xml:space="preserve"> Уплата прочих налогов, сборов и иных платежей</t>
  </si>
  <si>
    <t>Основное мероприятие "Обеспечение деятельности  структурных подразделений, обеспечивающих предоставление услуг в сфере образования"</t>
  </si>
  <si>
    <t>Содержание централизованной бухгалтерии учреждений образования и методического кабинета</t>
  </si>
  <si>
    <t xml:space="preserve"> Подпрограмма "Прочие мероприятия в сфере образования"</t>
  </si>
  <si>
    <t>Расходы на финансирование прочих мероприятий в области образования</t>
  </si>
  <si>
    <t xml:space="preserve"> Расходы на мероприятия, связанные с повышением квалификации и переподготовкой работников системы образования</t>
  </si>
  <si>
    <t>Основное мероприятие "Организация и проведение  школьных олимпиад"</t>
  </si>
  <si>
    <t>Расходы, связанные с проведением школьных олимпиад и иных состязаний творческо-образовательной направленности</t>
  </si>
  <si>
    <t xml:space="preserve">  Подпрограмма "Развитие системы отдыха и оздоровления детей"</t>
  </si>
  <si>
    <t>Основное мероприятие "Организация работы детских оздоровительных лагерей дневного пребывания в муниципальных образовательных учреждениях в каникулярное время"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</si>
  <si>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</si>
  <si>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 xml:space="preserve">  СОЦИАЛЬНАЯ ПОЛИТИКА</t>
  </si>
  <si>
    <t>1000</t>
  </si>
  <si>
    <t>Социальное обеспечение населения</t>
  </si>
  <si>
    <t>Основное мероприятие "Обеспечение материальной поддержки семей, имеющих детей и обучающихся в муниципальных образовательных учреждениях в МО-Ирафский  район, реализующих основные образовательные программы дошкольного образования "</t>
  </si>
  <si>
    <t xml:space="preserve"> Компенсация части родительской платы за содержание детей в муниципальных учреждениях дошкольного образования</t>
  </si>
  <si>
    <t>1004</t>
  </si>
  <si>
    <t>Основное мероприятие "Обеспечение деятельности учреждений дополнительного образования в сфере культуры"</t>
  </si>
  <si>
    <t xml:space="preserve"> Расходы на обеспечение деятельности (оказание услуг) муниципальных учреждений дополнительного образования детей</t>
  </si>
  <si>
    <t xml:space="preserve">Подпрограмма "Развитие культурно-досуговой деятельности и народного художественного творчества" </t>
  </si>
  <si>
    <t>Основное мероприятие "Обеспечение деятельности культурно-досуговых учреждений МО - Ирафский  район"</t>
  </si>
  <si>
    <t xml:space="preserve"> Расходы  местного бюджета на обеспечение деятельности (оказание услуг) культурно-досуговыми учреждениями</t>
  </si>
  <si>
    <t xml:space="preserve">КУЛЬТУРА И КИНЕМАТОГРАФИЯ </t>
  </si>
  <si>
    <t>Расходы на осуществление полномочий Республики Северная Осетия - Алания по организации и поддержке учреждений культуры МО-Ирафский район</t>
  </si>
  <si>
    <t>Расходы на выплаты персоналу казённых учреждений</t>
  </si>
  <si>
    <t xml:space="preserve"> Премии и гранты</t>
  </si>
  <si>
    <t>350</t>
  </si>
  <si>
    <t>Основное мероприятие "Осуществление мероприятий по капитальному ремонту зданий муниципальных учреждений в муниципальном образовании - Ирафский район РСО-Алания"</t>
  </si>
  <si>
    <t>Капитальный ремонт зданий муниципальных учреждений</t>
  </si>
  <si>
    <t>Основное мероприятие "Развитие библиотечного дела в МО - Ирафский  район"</t>
  </si>
  <si>
    <t>Расходы на функционирование муниципальных библиотек</t>
  </si>
  <si>
    <t>Основное мероприятие "Комплектование книжных фондов библиотек МО-Ирафский район"</t>
  </si>
  <si>
    <t>Комплектование книжных фондов библиотек МО - Ирафский  район</t>
  </si>
  <si>
    <t>Основное мероприятие "Развитие системы библиотечного дела с учетом задач расширения информационных технологий и оцифровки"</t>
  </si>
  <si>
    <t>Подключение общедоступных библиотек МО - Ирафский  район и развитие системы библиотечного дела с учетом задач и расширения информационных технологий и оцифровки</t>
  </si>
  <si>
    <t xml:space="preserve">  Подпрограмма "Обеспечение сохраности  объектов культурного наследия и ремонт военно-мемориальных объектов в Ирафском районе"</t>
  </si>
  <si>
    <t xml:space="preserve"> Основное мероприятие "Обеспечение условий по сохранению объектов культурного наследия и военно-мемориальных объектов"</t>
  </si>
  <si>
    <t>Мероприятия, направленные на сохранность объектов культурного наследия и военно-мемориальных объектов</t>
  </si>
  <si>
    <t>Основное мероприятие "Обеспечение функционирования органа управления культуры"</t>
  </si>
  <si>
    <t xml:space="preserve"> Другие вопросы в области культуры, кинематографии</t>
  </si>
  <si>
    <t>0804</t>
  </si>
  <si>
    <t>Расходы на выплату персоналу государственных (муниципальных) органов</t>
  </si>
  <si>
    <t>Расходы на осуществление функций государственных органов</t>
  </si>
  <si>
    <t>Функционирование централизованной бухгалтерии</t>
  </si>
  <si>
    <t>Фонд  оплаты труда и страховые взносы</t>
  </si>
  <si>
    <t xml:space="preserve">Основное мероприятие "Приобретение оборудования, программных продуктов (в том числе обновление справочно-информационных баз данных), эксплуатационные расходы на информационно-коммуникационные технологии"  </t>
  </si>
  <si>
    <t>Расходы в области информационно-коммуникационных технологий</t>
  </si>
  <si>
    <t>Связь и информатика</t>
  </si>
  <si>
    <t>0410</t>
  </si>
  <si>
    <t>ОБЩЕГОСУДАРСТВЕННЫЕ  ВОПРОСЫ</t>
  </si>
  <si>
    <t>0100</t>
  </si>
  <si>
    <t>0102</t>
  </si>
  <si>
    <t>0103</t>
  </si>
  <si>
    <t>Аппарат Главы мунципального образования</t>
  </si>
  <si>
    <t>Депутаты представительного органа муниципального образования</t>
  </si>
  <si>
    <t>0104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</si>
  <si>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</si>
  <si>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</si>
  <si>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Администрация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</si>
  <si>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</si>
  <si>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</si>
  <si>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отдельных органов исполнительной власти Ирафского района</t>
  </si>
  <si>
    <t>Обеспечение функционирования Финансового управления АМС Ирафского района</t>
  </si>
  <si>
    <t>Другие общегосударственные вопросы</t>
  </si>
  <si>
    <t>0113</t>
  </si>
  <si>
    <t xml:space="preserve">Непрограммные расходы органов исполнительной власти </t>
  </si>
  <si>
    <t>Организация деятельности административных комиссий</t>
  </si>
  <si>
    <t>0200</t>
  </si>
  <si>
    <t>Непрограммные расходы</t>
  </si>
  <si>
    <t>0203</t>
  </si>
  <si>
    <t>Субвенции</t>
  </si>
  <si>
    <t>530</t>
  </si>
  <si>
    <t>Судебная система</t>
  </si>
  <si>
    <t>0105</t>
  </si>
  <si>
    <t>0107</t>
  </si>
  <si>
    <t>0111</t>
  </si>
  <si>
    <t>Резервные средства</t>
  </si>
  <si>
    <t>870</t>
  </si>
  <si>
    <t>Проектно-изыскательские работы</t>
  </si>
  <si>
    <t>СРЕДСТВА МАССОВОЙ ИНФОРМАЦИИ</t>
  </si>
  <si>
    <t>1200</t>
  </si>
  <si>
    <t>Периодическая печать и издательство</t>
  </si>
  <si>
    <t>1202</t>
  </si>
  <si>
    <t>1300</t>
  </si>
  <si>
    <t>1301</t>
  </si>
  <si>
    <t>700</t>
  </si>
  <si>
    <t>730</t>
  </si>
  <si>
    <t>1400</t>
  </si>
  <si>
    <t>1401</t>
  </si>
  <si>
    <t>Межбюджетные трансферты</t>
  </si>
  <si>
    <t>500</t>
  </si>
  <si>
    <t>Профилактика наркомании и наркозависимости</t>
  </si>
  <si>
    <t>Основное мероприятие "Социальные гарантии отдельным категориям гражданам"</t>
  </si>
  <si>
    <t xml:space="preserve">Доплаты к пенсиям муниципальных служащих </t>
  </si>
  <si>
    <t xml:space="preserve">    Пенсионное обеспечение</t>
  </si>
  <si>
    <t>Подпрограмма "Социальная поддержка отдельных категорий граждан"</t>
  </si>
  <si>
    <t>Основное мероприятие "Оказание социальной поддержки отдельным категориям граждан, оказавшимся в сложных жизнененых ситуациях"</t>
  </si>
  <si>
    <t>Оказание материальной помощи гражданам</t>
  </si>
  <si>
    <t xml:space="preserve">    Социальное обеспечение населения</t>
  </si>
  <si>
    <t>Подпрограмма "Обеспечение жильем молодых семей"</t>
  </si>
  <si>
    <t>Подпрограмма "Обеспечение жильем отдельных категорий граждан"</t>
  </si>
  <si>
    <t>Основное мероприятие "Улучшение жилищных уловий граждан, проживающих и работающих в сельской местности"</t>
  </si>
  <si>
    <t>Улучшение жилищных условий молодых семей (за счет средств республиканского бюджета)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</si>
  <si>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республиканского бюджета) 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</si>
  <si>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местного бюджета) </t>
  </si>
  <si>
    <t>Муниципальная программа "Совершенствование автомобильных дорог общего пользования местного значения в муниципальном образовании Ирафский район РСО-Алания на 2019-2024 годы"</t>
  </si>
  <si>
    <t>Муниципальная программа "Развитие физической культуры  и спорта в муниципальном образовании Ирафский район РСО-Алания на 2019-2024 годы"</t>
  </si>
  <si>
    <t>Муниципальная программа "Развитие и поддержка малого и среднего предпринимательства на территории муниципального образования Ирафский  район РСО-Алания на 2021-2024 годы"</t>
  </si>
  <si>
    <t>Муниципальная программа "Развитие туристко-рекреационного комплекса  на территории муниципального образования Ирафский  район РСО-Алания на 2019-2024 годы"</t>
  </si>
  <si>
    <t>Муниципальная программа "Модернизация жилищно-коммунального хозяйства  на территории муниципального образования Ирафский  район РСО-Алания на 2021-2024 годы"</t>
  </si>
  <si>
    <t>Муниципальная программа  "Социальная поддержка населения в муниципальном образовании Ирафский  район РСО-Алания на 2021-2024 годы"</t>
  </si>
  <si>
    <t>Подпрограмма "Предоставление социальных гарантий отдельным категориям граждан в соответствии с республиканским законодательством"</t>
  </si>
  <si>
    <t xml:space="preserve"> Муниципальная программа "Обеспечение доступным и комфортным жильем граждан в муниципальном образовании Ирафский  район РСО-Алания  на 2019-2024 годы"  </t>
  </si>
  <si>
    <t>Муниципальная программа "Развитие образования в муниципальном образовании Ирафский  район РСО-Алания на 2019-2024 годы"</t>
  </si>
  <si>
    <t>Подпрограмма "Развитие системы дошкольного образования"</t>
  </si>
  <si>
    <t>Расходы на обеспечение деятельности (оказание услуг) муниципальных общеобразовательных школ</t>
  </si>
  <si>
    <t xml:space="preserve"> Основное мероприятие "Расходы по прочим мероприятиям в сфере образования"</t>
  </si>
  <si>
    <t xml:space="preserve">   Охрана семьи и детства</t>
  </si>
  <si>
    <t>Подпрограмма "Охрана семьи и детства"</t>
  </si>
  <si>
    <t>Муниципальная программа "Развитие культуры в муниципальном образовании Ирафский район РСО-Алания на 2019-2024 годы"</t>
  </si>
  <si>
    <t>Подпрограмма "Развитие системы дополнительного образования детей в сфере культуры"</t>
  </si>
  <si>
    <t>Подпрограмма "Развитие библиотечного дела"</t>
  </si>
  <si>
    <t>Основное мероприятие "Обеспечение деятельности централизованной бухгалтерии"</t>
  </si>
  <si>
    <t>Подпрограмма "Создание условий предоставления услуг в области образования"</t>
  </si>
  <si>
    <t>Подпрограмма "Создание условий предоставления услуг в области культуры"</t>
  </si>
  <si>
    <t>Муниципальная программа "Развитие информационного общества, использование информационных и коммуникационных технологий в муниципальном образовании Ирафский район РСО-Алания на 2019-2024 годы"</t>
  </si>
  <si>
    <t>Подпрограмма "Выявление и  поддержка одаренных детей"</t>
  </si>
  <si>
    <t>Мероприятия в области выявления и поддержки одаренных детей</t>
  </si>
  <si>
    <t>Основное мероприятие "Одаренные дети Ирафского района"</t>
  </si>
  <si>
    <t>Подпрограмма "Противодействие незаконному обороту наркотиков, профилактика наркомании и реабилитация наркозависимой части населения Ирафского района"</t>
  </si>
  <si>
    <t>Подпрограмма "Обеспечение мероприятий гражданской обороны на территории Ирафского района"</t>
  </si>
  <si>
    <t>Подпрограмма "Профилактика терроризма и экстремизма на территории Ирафского района"</t>
  </si>
  <si>
    <t>Подпрограмма "Обеспечение  пожарной  безопасности  на территории Ирафского района"</t>
  </si>
  <si>
    <t>Другие вопросы в области национальной безопасности и правоохранительной деятельности</t>
  </si>
  <si>
    <t>Основное мероприятие "Обеспечение мероприятий по  выполнению противопожарных мероприятий в культурно-досуговых учреждениях"</t>
  </si>
  <si>
    <t xml:space="preserve">Основное мероприятие "Обеспечение мероприятий по  выполнению противопожарных мероприятий в муниципальных  общеобразовательных организациях" </t>
  </si>
  <si>
    <t>Основное мероприятие "Обеспечение мероприятий по  выполнению противопожарных мероприятий в библиотечной  системе"</t>
  </si>
  <si>
    <t>Основное мероприятие "Профилактика развития зависимостей, включая  потребление табака, алкоголя, наркотических средств и психотропных веществ в молодежной и подростковой среде"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</si>
  <si>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местного бюджета)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</si>
  <si>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республиканского бюджета)</t>
  </si>
  <si>
    <t>Муниципальная программа "Энергосбережение и повышение энергетической эффективности в муниципальном образовании Ирафский район РСО-Алания на 2019-2024 годы"</t>
  </si>
  <si>
    <t>Мероприятия по профилактике правонарушений</t>
  </si>
  <si>
    <t>Подпрограмма "Профилактика преступлений и иных правонарушений на территории Ирафского района"</t>
  </si>
  <si>
    <t>Обеспечение функционирования Главы и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</si>
  <si>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</si>
  <si>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НАЦИОНАЛЬНАЯ ОБОРОНА</t>
  </si>
  <si>
    <t xml:space="preserve">  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</si>
  <si>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</si>
  <si>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>Предоставление субвенций сельским поселениям</t>
  </si>
  <si>
    <t>Поддержка средств массовой информации</t>
  </si>
  <si>
    <t>Поддержка районной газеты Ирафского района</t>
  </si>
  <si>
    <t>Обслуживание долговых обязательств</t>
  </si>
  <si>
    <t>Процентные платежи по долговым обязательствам</t>
  </si>
  <si>
    <t xml:space="preserve">  ОБСЛУЖИВАНИЕ ГОСУДАРСТВЕННОГО И МУНИЦИПАЛЬНОГО ДОЛГА</t>
  </si>
  <si>
    <t xml:space="preserve">    Обслуживание  государственного внутреннего и муниципального долга</t>
  </si>
  <si>
    <t>Обслуживание муниципального долга</t>
  </si>
  <si>
    <t xml:space="preserve"> 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</si>
  <si>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</si>
  <si>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межбюджетных трансфертов сельским поселениям </t>
  </si>
  <si>
    <t>Предоставление дотаций бюджетам сельских поселений (из средств районного бюджета)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</si>
  <si>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</si>
  <si>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</si>
  <si>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</si>
  <si>
    <t>510</t>
  </si>
  <si>
    <t>Предоставление дотаций бюджетам сельских поселений (из средств республиканского бюджета)</t>
  </si>
  <si>
    <t>Организация и проведение выборов на территории Ирафского района</t>
  </si>
  <si>
    <t>Проведение выборов, референдумов</t>
  </si>
  <si>
    <t>Расходы по осуществлению полномочий по составлению (изменению) кандидатов присяжных заседателей РФ</t>
  </si>
  <si>
    <t>Иные непрограммные расходы</t>
  </si>
  <si>
    <t>Резервный фонд администрации местного самоуправления</t>
  </si>
  <si>
    <t>УСЛОВНО- УТВЕРЖДЕННЫЕ РАСХОДЫ:</t>
  </si>
  <si>
    <t>06 0 00 00000</t>
  </si>
  <si>
    <t>0000000000</t>
  </si>
  <si>
    <t>0400000000</t>
  </si>
  <si>
    <t>0900000000</t>
  </si>
  <si>
    <t>1100000000</t>
  </si>
  <si>
    <t>0100000000</t>
  </si>
  <si>
    <t>0110000000</t>
  </si>
  <si>
    <t>0110200000</t>
  </si>
  <si>
    <t>0700000000</t>
  </si>
  <si>
    <t>0120000000</t>
  </si>
  <si>
    <t>0120100000</t>
  </si>
  <si>
    <t>0120200000</t>
  </si>
  <si>
    <t>0120300000</t>
  </si>
  <si>
    <t>0140000000</t>
  </si>
  <si>
    <t>0140100000</t>
  </si>
  <si>
    <t>0130000000</t>
  </si>
  <si>
    <t>0130100000</t>
  </si>
  <si>
    <t>0150000000</t>
  </si>
  <si>
    <t>0600000000</t>
  </si>
  <si>
    <t>0800000000</t>
  </si>
  <si>
    <t>Ведомство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</si>
  <si>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</si>
  <si>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</si>
  <si>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</si>
  <si>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Администрация местного самоуправления Ирафского района Республики Северная Осетия-Алания</t>
  </si>
  <si>
    <t>Обеспечение функционирования Контрольно-счетной палаты муниципального района Ирафский район</t>
  </si>
  <si>
    <t xml:space="preserve"> Глава муниципального образования</t>
  </si>
  <si>
    <t>Обеспечение проведения выборов и референдумов</t>
  </si>
  <si>
    <t xml:space="preserve"> Резервные фонды</t>
  </si>
  <si>
    <t>7700000000</t>
  </si>
  <si>
    <t>7710000000</t>
  </si>
  <si>
    <t>Управление образования администрации местного самоуправления Ирафского района</t>
  </si>
  <si>
    <t>Финансовое управление Администрации местного самоуправления Ирафского района</t>
  </si>
  <si>
    <t>7710000110</t>
  </si>
  <si>
    <t>7720 00000</t>
  </si>
  <si>
    <t>7720000110</t>
  </si>
  <si>
    <t>7720000190</t>
  </si>
  <si>
    <t>7730000000</t>
  </si>
  <si>
    <t>7730000110</t>
  </si>
  <si>
    <t>7800000000</t>
  </si>
  <si>
    <t>7810000000</t>
  </si>
  <si>
    <t>7810000110</t>
  </si>
  <si>
    <t>7820000000</t>
  </si>
  <si>
    <t>7820000110</t>
  </si>
  <si>
    <t>7820000190</t>
  </si>
  <si>
    <t>7900000000</t>
  </si>
  <si>
    <t>7920000000</t>
  </si>
  <si>
    <t>7920000110</t>
  </si>
  <si>
    <t>7920000190</t>
  </si>
  <si>
    <t>9900000000</t>
  </si>
  <si>
    <t>9970000000</t>
  </si>
  <si>
    <t>9970000015</t>
  </si>
  <si>
    <t>9990000000</t>
  </si>
  <si>
    <t>9990000010</t>
  </si>
  <si>
    <t>8000000000</t>
  </si>
  <si>
    <t>8000022740</t>
  </si>
  <si>
    <t>9990003610</t>
  </si>
  <si>
    <t>0110100020</t>
  </si>
  <si>
    <t>0110200025</t>
  </si>
  <si>
    <t>0130100040</t>
  </si>
  <si>
    <t>0140101100</t>
  </si>
  <si>
    <t>0150001200</t>
  </si>
  <si>
    <t>0500100000</t>
  </si>
  <si>
    <t>0500100050</t>
  </si>
  <si>
    <t>0500100055</t>
  </si>
  <si>
    <t>1600000000</t>
  </si>
  <si>
    <t>1600100000</t>
  </si>
  <si>
    <t>1600100008</t>
  </si>
  <si>
    <t>0600100000</t>
  </si>
  <si>
    <t>0600100060</t>
  </si>
  <si>
    <t>0700100000</t>
  </si>
  <si>
    <t>0700100070</t>
  </si>
  <si>
    <t>0800100080</t>
  </si>
  <si>
    <t>0910000000</t>
  </si>
  <si>
    <t>0910200000</t>
  </si>
  <si>
    <t>0910203330</t>
  </si>
  <si>
    <t>0910300000</t>
  </si>
  <si>
    <t>0910300100</t>
  </si>
  <si>
    <t>0920000000</t>
  </si>
  <si>
    <t>0920100000</t>
  </si>
  <si>
    <t>1500000000</t>
  </si>
  <si>
    <t>1510000000</t>
  </si>
  <si>
    <t>1510100000</t>
  </si>
  <si>
    <t>1510100400</t>
  </si>
  <si>
    <t>0120300030</t>
  </si>
  <si>
    <t>0120400000</t>
  </si>
  <si>
    <t>0120400030</t>
  </si>
  <si>
    <t>1520000000</t>
  </si>
  <si>
    <t>1520100000</t>
  </si>
  <si>
    <t>1520100700</t>
  </si>
  <si>
    <t>1520122000</t>
  </si>
  <si>
    <t>1520200000</t>
  </si>
  <si>
    <t>1520200705</t>
  </si>
  <si>
    <t>1530000000</t>
  </si>
  <si>
    <t>1530100000</t>
  </si>
  <si>
    <t>1530100710</t>
  </si>
  <si>
    <t>1530251440</t>
  </si>
  <si>
    <t>1530351460</t>
  </si>
  <si>
    <t>1540000000</t>
  </si>
  <si>
    <t>1540100000</t>
  </si>
  <si>
    <t>1540100800</t>
  </si>
  <si>
    <t>1550000000</t>
  </si>
  <si>
    <t>1550100000</t>
  </si>
  <si>
    <t>1550100110</t>
  </si>
  <si>
    <t>1550100190</t>
  </si>
  <si>
    <t>1550200900</t>
  </si>
  <si>
    <t>1120000000</t>
  </si>
  <si>
    <t>1120101500</t>
  </si>
  <si>
    <t>1200000000</t>
  </si>
  <si>
    <t>1210000000</t>
  </si>
  <si>
    <t>1210100000</t>
  </si>
  <si>
    <t>1210150200</t>
  </si>
  <si>
    <t>1220000000</t>
  </si>
  <si>
    <t>1220100000</t>
  </si>
  <si>
    <t>1220120860</t>
  </si>
  <si>
    <t>1220101400</t>
  </si>
  <si>
    <t>0400100000</t>
  </si>
  <si>
    <t>0400101700</t>
  </si>
  <si>
    <t>0120100030</t>
  </si>
  <si>
    <t>1400000000</t>
  </si>
  <si>
    <t>1410000000</t>
  </si>
  <si>
    <t>1410100200</t>
  </si>
  <si>
    <t>0120200030</t>
  </si>
  <si>
    <t>1420200000</t>
  </si>
  <si>
    <t xml:space="preserve">1440000000 </t>
  </si>
  <si>
    <t>1440100000</t>
  </si>
  <si>
    <t>1440100420</t>
  </si>
  <si>
    <t>1460000000</t>
  </si>
  <si>
    <t>1460100000</t>
  </si>
  <si>
    <t>1460100650</t>
  </si>
  <si>
    <t>1460200000</t>
  </si>
  <si>
    <t>1460200660</t>
  </si>
  <si>
    <t>1430000000</t>
  </si>
  <si>
    <t>1430100000</t>
  </si>
  <si>
    <t>1430100400</t>
  </si>
  <si>
    <t>1450000000</t>
  </si>
  <si>
    <t>1450100000</t>
  </si>
  <si>
    <t>1450100110</t>
  </si>
  <si>
    <t>1450100190</t>
  </si>
  <si>
    <t>1450200000</t>
  </si>
  <si>
    <t>1450200600</t>
  </si>
  <si>
    <t>1460100610</t>
  </si>
  <si>
    <t>1470000000</t>
  </si>
  <si>
    <t>1470100000</t>
  </si>
  <si>
    <t>1470122270</t>
  </si>
  <si>
    <t>1480000000</t>
  </si>
  <si>
    <t>1480100000</t>
  </si>
  <si>
    <t>1480121650</t>
  </si>
  <si>
    <t>7910000000</t>
  </si>
  <si>
    <t>7910000110</t>
  </si>
  <si>
    <t>7910000190</t>
  </si>
  <si>
    <t>9910000000</t>
  </si>
  <si>
    <t>9910051180</t>
  </si>
  <si>
    <t>1110000000</t>
  </si>
  <si>
    <t>1110100000</t>
  </si>
  <si>
    <t>1110101300</t>
  </si>
  <si>
    <t>9940000000</t>
  </si>
  <si>
    <t>9940001800</t>
  </si>
  <si>
    <t>9950000000</t>
  </si>
  <si>
    <t>9950001900</t>
  </si>
  <si>
    <t>9960000000</t>
  </si>
  <si>
    <t>9960002000</t>
  </si>
  <si>
    <t>9960022720</t>
  </si>
  <si>
    <t>Муниципальная программа "Комплексное развитие сельских территорий в муниципальном образовании Ирафский район РСО-Алания на 2020-2025 годы"</t>
  </si>
  <si>
    <t>2021 год</t>
  </si>
  <si>
    <t>2022 год</t>
  </si>
  <si>
    <t>2023 год</t>
  </si>
  <si>
    <t>Подпрограмма "Развитие жилищного строительства на сельских территориях и повышение уровня благоустройства домовладений"</t>
  </si>
  <si>
    <t>Подпрограмма "Развитие инфраструктуры сельских территорий"</t>
  </si>
  <si>
    <t>Основное мероприятие "Строительство жилья, предоставляемого по договору найма жилого помещения"</t>
  </si>
  <si>
    <t>Основное мероприятие "Развитие инфраструктуры в сельской местности с комплексной компактной застройкой"</t>
  </si>
  <si>
    <t>Развитие инфраструктуры на территории сельской местности (за счет средств местного бюджета)</t>
  </si>
  <si>
    <t>1300000000</t>
  </si>
  <si>
    <t>1310000000</t>
  </si>
  <si>
    <t>1320000000</t>
  </si>
  <si>
    <t>Поддержка отраслей культуры на поощрение работников культуры</t>
  </si>
  <si>
    <t>15201L5190</t>
  </si>
  <si>
    <t>15201L4670</t>
  </si>
  <si>
    <t>Поддержка отраслей культуры в части укрепления материально-технической базы учреждений культуры</t>
  </si>
  <si>
    <t>9990005120</t>
  </si>
  <si>
    <t>1550200000</t>
  </si>
  <si>
    <t xml:space="preserve"> к решению Собрания представителей МО Ирафский  район "О районном бюджете муниципального образования Ирафский район на 2021 год и на плановый период 2022 и 2023 годов"</t>
  </si>
  <si>
    <t xml:space="preserve">ВСЕГО РАСХОДОВ:   </t>
  </si>
  <si>
    <t>ПРИЛОЖЕНИЕ 6</t>
  </si>
  <si>
    <t>Сумма</t>
  </si>
  <si>
    <t>тысяч рублей</t>
  </si>
  <si>
    <t>Ведомственная структура расходов районного бюджета муниципального образования                                                 Ирафский район на 2021 год и на плановый период 2022 и 2023 годов</t>
  </si>
  <si>
    <t>0500126750</t>
  </si>
  <si>
    <t xml:space="preserve">Улучшение жилищных условий сельских жителей </t>
  </si>
  <si>
    <t>13101L576Z</t>
  </si>
  <si>
    <t>400</t>
  </si>
  <si>
    <t xml:space="preserve">Бюджетные инвестиции </t>
  </si>
  <si>
    <t>410</t>
  </si>
  <si>
    <t>Основное мероприятие "Формирование современной городской среды"</t>
  </si>
  <si>
    <t>Расходы по мероприятиям формирования современной городской среды</t>
  </si>
  <si>
    <t>09201L5550</t>
  </si>
  <si>
    <t>12101L4970</t>
  </si>
  <si>
    <t>Предоставление государственной поддержки на приобретение жилья гражданам, проживающим и работающим в сельской местности</t>
  </si>
  <si>
    <t>Капитальные вложения в объекты государственной  (муниципальной)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</si>
</sst>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dd\.mm\.yyyy"/>
  </numFmts>
  <fonts count="55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</font>
    <font>
      <sz val="12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70">
    <xf numFmtId="0" fontId="0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24" fillId="5" borderId="0" applyNumberFormat="0" applyBorder="0" applyAlignment="0" applyProtection="0"/>
    <xf numFmtId="0" fontId="11" fillId="0" borderId="0"/>
    <xf numFmtId="0" fontId="16" fillId="15" borderId="1" applyNumberFormat="0" applyAlignment="0" applyProtection="0"/>
    <xf numFmtId="0" fontId="21" fillId="16" borderId="2" applyNumberFormat="0" applyAlignment="0" applyProtection="0"/>
    <xf numFmtId="0" fontId="11" fillId="0" borderId="0"/>
    <xf numFmtId="0" fontId="2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4" fillId="9" borderId="1" applyNumberFormat="0" applyAlignment="0" applyProtection="0"/>
    <xf numFmtId="0" fontId="26" fillId="0" borderId="5" applyNumberFormat="0" applyFill="0" applyAlignment="0" applyProtection="0"/>
    <xf numFmtId="0" fontId="23" fillId="12" borderId="0" applyNumberFormat="0" applyBorder="0" applyAlignment="0" applyProtection="0"/>
    <xf numFmtId="0" fontId="11" fillId="3" borderId="6" applyNumberFormat="0" applyFont="0" applyAlignment="0" applyProtection="0"/>
    <xf numFmtId="0" fontId="15" fillId="15" borderId="7" applyNumberFormat="0" applyAlignment="0" applyProtection="0"/>
    <xf numFmtId="164" fontId="9" fillId="12" borderId="8">
      <alignment horizontal="right" vertical="top" shrinkToFit="1"/>
    </xf>
    <xf numFmtId="164" fontId="9" fillId="12" borderId="9">
      <alignment horizontal="right" vertical="top" shrinkToFit="1"/>
    </xf>
    <xf numFmtId="164" fontId="42" fillId="22" borderId="16">
      <alignment horizontal="right" vertical="top" shrinkToFit="1"/>
    </xf>
    <xf numFmtId="164" fontId="29" fillId="12" borderId="8">
      <alignment horizontal="right" vertical="top" shrinkToFit="1"/>
    </xf>
    <xf numFmtId="164" fontId="42" fillId="23" borderId="16">
      <alignment horizontal="right" vertical="top" shrinkToFit="1"/>
    </xf>
    <xf numFmtId="164" fontId="42" fillId="22" borderId="27">
      <alignment horizontal="right" vertical="top" shrinkToFit="1"/>
    </xf>
    <xf numFmtId="164" fontId="29" fillId="12" borderId="9">
      <alignment horizontal="right" vertical="top" shrinkToFit="1"/>
    </xf>
    <xf numFmtId="164" fontId="42" fillId="23" borderId="27">
      <alignment horizontal="right" vertical="top" shrinkToFit="1"/>
    </xf>
    <xf numFmtId="164" fontId="10" fillId="0" borderId="9">
      <alignment horizontal="right" vertical="top" shrinkToFit="1"/>
    </xf>
    <xf numFmtId="0" fontId="31" fillId="0" borderId="0"/>
    <xf numFmtId="0" fontId="43" fillId="0" borderId="0"/>
    <xf numFmtId="0" fontId="31" fillId="0" borderId="0"/>
    <xf numFmtId="0" fontId="43" fillId="0" borderId="0"/>
    <xf numFmtId="0" fontId="22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11" fillId="0" borderId="0"/>
    <xf numFmtId="0" fontId="27" fillId="0" borderId="0" applyNumberFormat="0" applyFill="0" applyBorder="0" applyAlignment="0" applyProtection="0"/>
    <xf numFmtId="4" fontId="32" fillId="0" borderId="12">
      <alignment horizontal="right"/>
    </xf>
    <xf numFmtId="0" fontId="32" fillId="0" borderId="13">
      <alignment horizontal="left" wrapText="1"/>
    </xf>
    <xf numFmtId="0" fontId="33" fillId="0" borderId="14">
      <alignment horizontal="left" wrapText="1"/>
    </xf>
    <xf numFmtId="0" fontId="32" fillId="0" borderId="15">
      <alignment horizontal="left" wrapText="1" indent="2"/>
    </xf>
    <xf numFmtId="0" fontId="34" fillId="0" borderId="16"/>
    <xf numFmtId="0" fontId="32" fillId="0" borderId="17"/>
    <xf numFmtId="0" fontId="34" fillId="0" borderId="17"/>
    <xf numFmtId="0" fontId="33" fillId="0" borderId="17"/>
    <xf numFmtId="0" fontId="32" fillId="0" borderId="18">
      <alignment horizontal="left" wrapText="1"/>
    </xf>
    <xf numFmtId="0" fontId="32" fillId="0" borderId="19">
      <alignment horizontal="left" wrapText="1" indent="1"/>
    </xf>
    <xf numFmtId="0" fontId="32" fillId="0" borderId="18">
      <alignment horizontal="left" wrapText="1" indent="2"/>
    </xf>
    <xf numFmtId="0" fontId="32" fillId="0" borderId="20">
      <alignment horizontal="left" wrapText="1" indent="2"/>
    </xf>
    <xf numFmtId="0" fontId="32" fillId="0" borderId="0">
      <alignment horizontal="center" wrapText="1"/>
    </xf>
    <xf numFmtId="49" fontId="32" fillId="0" borderId="17">
      <alignment horizontal="left"/>
    </xf>
    <xf numFmtId="49" fontId="32" fillId="0" borderId="21">
      <alignment horizontal="center" wrapText="1"/>
    </xf>
    <xf numFmtId="49" fontId="32" fillId="0" borderId="21">
      <alignment horizontal="center" shrinkToFit="1"/>
    </xf>
    <xf numFmtId="0" fontId="33" fillId="0" borderId="0">
      <alignment horizontal="center"/>
    </xf>
    <xf numFmtId="49" fontId="32" fillId="0" borderId="22">
      <alignment horizontal="center" shrinkToFit="1"/>
    </xf>
    <xf numFmtId="0" fontId="32" fillId="0" borderId="23">
      <alignment horizontal="left" wrapText="1"/>
    </xf>
    <xf numFmtId="0" fontId="32" fillId="0" borderId="13">
      <alignment horizontal="left" wrapText="1" indent="1"/>
    </xf>
    <xf numFmtId="0" fontId="32" fillId="0" borderId="23">
      <alignment horizontal="left" wrapText="1" indent="2"/>
    </xf>
    <xf numFmtId="0" fontId="32" fillId="0" borderId="13">
      <alignment horizontal="left" wrapText="1" indent="2"/>
    </xf>
    <xf numFmtId="0" fontId="34" fillId="0" borderId="24"/>
    <xf numFmtId="0" fontId="34" fillId="0" borderId="25"/>
    <xf numFmtId="0" fontId="33" fillId="0" borderId="26">
      <alignment horizontal="center" vertical="center" textRotation="90" wrapText="1"/>
    </xf>
    <xf numFmtId="0" fontId="33" fillId="0" borderId="16">
      <alignment horizontal="center" vertical="center" textRotation="90" wrapText="1"/>
    </xf>
    <xf numFmtId="0" fontId="32" fillId="0" borderId="0">
      <alignment vertical="center"/>
    </xf>
    <xf numFmtId="0" fontId="33" fillId="0" borderId="17">
      <alignment horizontal="center" vertical="center" textRotation="90" wrapText="1"/>
    </xf>
    <xf numFmtId="0" fontId="33" fillId="0" borderId="16">
      <alignment horizontal="center" vertical="center" textRotation="90"/>
    </xf>
    <xf numFmtId="0" fontId="33" fillId="0" borderId="17">
      <alignment horizontal="center" vertical="center" textRotation="90"/>
    </xf>
    <xf numFmtId="0" fontId="33" fillId="0" borderId="26">
      <alignment horizontal="center" vertical="center" textRotation="90"/>
    </xf>
    <xf numFmtId="0" fontId="33" fillId="0" borderId="27">
      <alignment horizontal="center" vertical="center" textRotation="90"/>
    </xf>
    <xf numFmtId="0" fontId="35" fillId="0" borderId="17">
      <alignment wrapText="1"/>
    </xf>
    <xf numFmtId="0" fontId="35" fillId="0" borderId="16">
      <alignment wrapText="1"/>
    </xf>
    <xf numFmtId="0" fontId="32" fillId="0" borderId="27">
      <alignment horizontal="center" vertical="top" wrapText="1"/>
    </xf>
    <xf numFmtId="0" fontId="33" fillId="0" borderId="28"/>
    <xf numFmtId="49" fontId="36" fillId="0" borderId="29">
      <alignment horizontal="left" vertical="center" wrapText="1"/>
    </xf>
    <xf numFmtId="49" fontId="32" fillId="0" borderId="30">
      <alignment horizontal="left" vertical="center" wrapText="1" indent="2"/>
    </xf>
    <xf numFmtId="49" fontId="32" fillId="0" borderId="20">
      <alignment horizontal="left" vertical="center" wrapText="1" indent="3"/>
    </xf>
    <xf numFmtId="49" fontId="32" fillId="0" borderId="29">
      <alignment horizontal="left" vertical="center" wrapText="1" indent="3"/>
    </xf>
    <xf numFmtId="49" fontId="32" fillId="0" borderId="31">
      <alignment horizontal="left" vertical="center" wrapText="1" indent="3"/>
    </xf>
    <xf numFmtId="0" fontId="36" fillId="0" borderId="28">
      <alignment horizontal="left" vertical="center" wrapText="1"/>
    </xf>
    <xf numFmtId="49" fontId="32" fillId="0" borderId="16">
      <alignment horizontal="left" vertical="center" wrapText="1" indent="3"/>
    </xf>
    <xf numFmtId="49" fontId="32" fillId="0" borderId="0">
      <alignment horizontal="left" vertical="center" wrapText="1" indent="3"/>
    </xf>
    <xf numFmtId="49" fontId="32" fillId="0" borderId="17">
      <alignment horizontal="left" vertical="center" wrapText="1" indent="3"/>
    </xf>
    <xf numFmtId="49" fontId="36" fillId="0" borderId="28">
      <alignment horizontal="left" vertical="center" wrapText="1"/>
    </xf>
    <xf numFmtId="0" fontId="32" fillId="0" borderId="29">
      <alignment horizontal="left" vertical="center" wrapText="1"/>
    </xf>
    <xf numFmtId="0" fontId="32" fillId="0" borderId="31">
      <alignment horizontal="left" vertical="center" wrapText="1"/>
    </xf>
    <xf numFmtId="49" fontId="32" fillId="0" borderId="29">
      <alignment horizontal="left" vertical="center" wrapText="1"/>
    </xf>
    <xf numFmtId="49" fontId="32" fillId="0" borderId="31">
      <alignment horizontal="left" vertical="center" wrapText="1"/>
    </xf>
    <xf numFmtId="49" fontId="33" fillId="0" borderId="32">
      <alignment horizontal="center"/>
    </xf>
    <xf numFmtId="49" fontId="33" fillId="0" borderId="33">
      <alignment horizontal="center" vertical="center" wrapText="1"/>
    </xf>
    <xf numFmtId="49" fontId="32" fillId="0" borderId="34">
      <alignment horizontal="center" vertical="center" wrapText="1"/>
    </xf>
    <xf numFmtId="49" fontId="32" fillId="0" borderId="21">
      <alignment horizontal="center" vertical="center" wrapText="1"/>
    </xf>
    <xf numFmtId="49" fontId="32" fillId="0" borderId="33">
      <alignment horizontal="center" vertical="center" wrapText="1"/>
    </xf>
    <xf numFmtId="49" fontId="32" fillId="0" borderId="35">
      <alignment horizontal="center" vertical="center" wrapText="1"/>
    </xf>
    <xf numFmtId="49" fontId="32" fillId="0" borderId="36">
      <alignment horizontal="center" vertical="center" wrapText="1"/>
    </xf>
    <xf numFmtId="49" fontId="32" fillId="0" borderId="0">
      <alignment horizontal="center" vertical="center" wrapText="1"/>
    </xf>
    <xf numFmtId="49" fontId="32" fillId="0" borderId="17">
      <alignment horizontal="center" vertical="center" wrapText="1"/>
    </xf>
    <xf numFmtId="49" fontId="33" fillId="0" borderId="32">
      <alignment horizontal="center" vertical="center" wrapText="1"/>
    </xf>
    <xf numFmtId="0" fontId="33" fillId="0" borderId="32">
      <alignment horizontal="center" vertical="center"/>
    </xf>
    <xf numFmtId="0" fontId="32" fillId="0" borderId="34">
      <alignment horizontal="center" vertical="center"/>
    </xf>
    <xf numFmtId="0" fontId="32" fillId="0" borderId="21">
      <alignment horizontal="center" vertical="center"/>
    </xf>
    <xf numFmtId="0" fontId="32" fillId="0" borderId="33">
      <alignment horizontal="center" vertical="center"/>
    </xf>
    <xf numFmtId="0" fontId="33" fillId="0" borderId="33">
      <alignment horizontal="center" vertical="center"/>
    </xf>
    <xf numFmtId="0" fontId="32" fillId="0" borderId="35">
      <alignment horizontal="center" vertical="center"/>
    </xf>
    <xf numFmtId="49" fontId="33" fillId="0" borderId="32">
      <alignment horizontal="center" vertical="center"/>
    </xf>
    <xf numFmtId="49" fontId="32" fillId="0" borderId="34">
      <alignment horizontal="center" vertical="center"/>
    </xf>
    <xf numFmtId="49" fontId="32" fillId="0" borderId="21">
      <alignment horizontal="center" vertical="center"/>
    </xf>
    <xf numFmtId="49" fontId="32" fillId="0" borderId="33">
      <alignment horizontal="center" vertical="center"/>
    </xf>
    <xf numFmtId="49" fontId="32" fillId="0" borderId="35">
      <alignment horizontal="center" vertical="center"/>
    </xf>
    <xf numFmtId="49" fontId="32" fillId="0" borderId="27">
      <alignment horizontal="center" vertical="top" wrapText="1"/>
    </xf>
    <xf numFmtId="0" fontId="32" fillId="0" borderId="24"/>
    <xf numFmtId="4" fontId="32" fillId="0" borderId="37">
      <alignment horizontal="right"/>
    </xf>
    <xf numFmtId="4" fontId="32" fillId="0" borderId="36">
      <alignment horizontal="right"/>
    </xf>
    <xf numFmtId="4" fontId="32" fillId="0" borderId="0">
      <alignment horizontal="right" shrinkToFit="1"/>
    </xf>
    <xf numFmtId="4" fontId="32" fillId="0" borderId="17">
      <alignment horizontal="right"/>
    </xf>
    <xf numFmtId="49" fontId="32" fillId="0" borderId="17">
      <alignment horizontal="center"/>
    </xf>
    <xf numFmtId="0" fontId="32" fillId="0" borderId="16">
      <alignment horizontal="center"/>
    </xf>
    <xf numFmtId="0" fontId="32" fillId="0" borderId="16"/>
    <xf numFmtId="0" fontId="32" fillId="0" borderId="17">
      <alignment horizontal="center"/>
    </xf>
    <xf numFmtId="49" fontId="32" fillId="0" borderId="16">
      <alignment horizontal="center"/>
    </xf>
    <xf numFmtId="49" fontId="32" fillId="0" borderId="0">
      <alignment horizontal="left"/>
    </xf>
    <xf numFmtId="4" fontId="32" fillId="0" borderId="24">
      <alignment horizontal="right"/>
    </xf>
    <xf numFmtId="0" fontId="32" fillId="0" borderId="27">
      <alignment horizontal="center" vertical="top"/>
    </xf>
    <xf numFmtId="4" fontId="32" fillId="0" borderId="25">
      <alignment horizontal="right"/>
    </xf>
    <xf numFmtId="4" fontId="32" fillId="0" borderId="38">
      <alignment horizontal="right"/>
    </xf>
    <xf numFmtId="0" fontId="32" fillId="0" borderId="25"/>
    <xf numFmtId="0" fontId="35" fillId="0" borderId="27">
      <alignment wrapText="1"/>
    </xf>
    <xf numFmtId="0" fontId="31" fillId="0" borderId="39"/>
    <xf numFmtId="0" fontId="34" fillId="20" borderId="0"/>
    <xf numFmtId="0" fontId="43" fillId="20" borderId="0"/>
    <xf numFmtId="0" fontId="33" fillId="0" borderId="0"/>
    <xf numFmtId="0" fontId="43" fillId="0" borderId="0">
      <alignment wrapText="1"/>
    </xf>
    <xf numFmtId="0" fontId="37" fillId="0" borderId="0"/>
    <xf numFmtId="0" fontId="43" fillId="0" borderId="0"/>
    <xf numFmtId="0" fontId="32" fillId="0" borderId="0">
      <alignment horizontal="left"/>
    </xf>
    <xf numFmtId="0" fontId="44" fillId="0" borderId="0">
      <alignment horizontal="center"/>
    </xf>
    <xf numFmtId="0" fontId="32" fillId="0" borderId="0"/>
    <xf numFmtId="0" fontId="43" fillId="0" borderId="0">
      <alignment horizontal="right"/>
    </xf>
    <xf numFmtId="0" fontId="31" fillId="0" borderId="0"/>
    <xf numFmtId="0" fontId="43" fillId="20" borderId="17"/>
    <xf numFmtId="0" fontId="34" fillId="0" borderId="0"/>
    <xf numFmtId="0" fontId="43" fillId="0" borderId="27">
      <alignment horizontal="center" vertical="center" wrapText="1"/>
    </xf>
    <xf numFmtId="49" fontId="32" fillId="0" borderId="27">
      <alignment horizontal="center" vertical="center" wrapText="1"/>
    </xf>
    <xf numFmtId="0" fontId="43" fillId="20" borderId="16"/>
    <xf numFmtId="0" fontId="32" fillId="0" borderId="40">
      <alignment horizontal="left" wrapText="1"/>
    </xf>
    <xf numFmtId="0" fontId="43" fillId="20" borderId="0">
      <alignment shrinkToFit="1"/>
    </xf>
    <xf numFmtId="0" fontId="32" fillId="0" borderId="18">
      <alignment horizontal="left" wrapText="1" indent="1"/>
    </xf>
    <xf numFmtId="0" fontId="42" fillId="0" borderId="16">
      <alignment horizontal="right"/>
    </xf>
    <xf numFmtId="0" fontId="32" fillId="0" borderId="41">
      <alignment horizontal="left" wrapText="1" indent="2"/>
    </xf>
    <xf numFmtId="4" fontId="42" fillId="22" borderId="16">
      <alignment horizontal="right" vertical="top" shrinkToFit="1"/>
    </xf>
    <xf numFmtId="0" fontId="31" fillId="0" borderId="0"/>
    <xf numFmtId="4" fontId="42" fillId="23" borderId="16">
      <alignment horizontal="right" vertical="top" shrinkToFit="1"/>
    </xf>
    <xf numFmtId="0" fontId="9" fillId="0" borderId="9">
      <alignment vertical="top" wrapText="1"/>
    </xf>
    <xf numFmtId="0" fontId="38" fillId="0" borderId="0">
      <alignment horizontal="center" vertical="top"/>
    </xf>
    <xf numFmtId="0" fontId="43" fillId="0" borderId="0">
      <alignment horizontal="left" wrapText="1"/>
    </xf>
    <xf numFmtId="49" fontId="10" fillId="0" borderId="9">
      <alignment horizontal="center" vertical="top" shrinkToFit="1"/>
    </xf>
    <xf numFmtId="0" fontId="32" fillId="0" borderId="16">
      <alignment horizontal="left"/>
    </xf>
    <xf numFmtId="0" fontId="29" fillId="0" borderId="9">
      <alignment vertical="top" wrapText="1"/>
    </xf>
    <xf numFmtId="0" fontId="42" fillId="0" borderId="27">
      <alignment vertical="top" wrapText="1"/>
    </xf>
    <xf numFmtId="164" fontId="9" fillId="18" borderId="9">
      <alignment horizontal="right" vertical="top" shrinkToFit="1"/>
    </xf>
    <xf numFmtId="49" fontId="32" fillId="0" borderId="32">
      <alignment horizontal="center" wrapText="1"/>
    </xf>
    <xf numFmtId="49" fontId="30" fillId="0" borderId="9">
      <alignment horizontal="center" vertical="top" shrinkToFit="1"/>
    </xf>
    <xf numFmtId="49" fontId="43" fillId="0" borderId="27">
      <alignment horizontal="center" vertical="top" shrinkToFit="1"/>
    </xf>
    <xf numFmtId="49" fontId="32" fillId="0" borderId="34">
      <alignment horizontal="center" wrapText="1"/>
    </xf>
    <xf numFmtId="4" fontId="42" fillId="22" borderId="27">
      <alignment horizontal="right" vertical="top" shrinkToFit="1"/>
    </xf>
    <xf numFmtId="49" fontId="32" fillId="0" borderId="33">
      <alignment horizontal="center"/>
    </xf>
    <xf numFmtId="4" fontId="42" fillId="23" borderId="27">
      <alignment horizontal="right" vertical="top" shrinkToFit="1"/>
    </xf>
    <xf numFmtId="0" fontId="34" fillId="0" borderId="0"/>
    <xf numFmtId="0" fontId="43" fillId="20" borderId="43"/>
    <xf numFmtId="0" fontId="32" fillId="0" borderId="36"/>
    <xf numFmtId="0" fontId="43" fillId="20" borderId="43">
      <alignment horizontal="center"/>
    </xf>
    <xf numFmtId="49" fontId="32" fillId="0" borderId="16"/>
    <xf numFmtId="4" fontId="42" fillId="0" borderId="27">
      <alignment horizontal="right" vertical="top" shrinkToFit="1"/>
    </xf>
    <xf numFmtId="49" fontId="32" fillId="0" borderId="0"/>
    <xf numFmtId="49" fontId="43" fillId="0" borderId="27">
      <alignment horizontal="left" vertical="top" wrapText="1" indent="2"/>
    </xf>
    <xf numFmtId="49" fontId="32" fillId="0" borderId="42">
      <alignment horizontal="center"/>
    </xf>
    <xf numFmtId="4" fontId="43" fillId="0" borderId="27">
      <alignment horizontal="right" vertical="top" shrinkToFit="1"/>
    </xf>
    <xf numFmtId="49" fontId="32" fillId="0" borderId="24">
      <alignment horizontal="center"/>
    </xf>
    <xf numFmtId="0" fontId="43" fillId="20" borderId="43">
      <alignment shrinkToFit="1"/>
    </xf>
    <xf numFmtId="49" fontId="32" fillId="0" borderId="27">
      <alignment horizontal="center"/>
    </xf>
    <xf numFmtId="0" fontId="43" fillId="20" borderId="16">
      <alignment horizontal="center"/>
    </xf>
    <xf numFmtId="49" fontId="32" fillId="0" borderId="37">
      <alignment horizontal="center" vertical="center" wrapText="1"/>
    </xf>
    <xf numFmtId="0" fontId="10" fillId="17" borderId="8">
      <alignment horizontal="center"/>
    </xf>
    <xf numFmtId="4" fontId="32" fillId="0" borderId="27">
      <alignment horizontal="right"/>
    </xf>
    <xf numFmtId="0" fontId="10" fillId="17" borderId="8">
      <alignment horizontal="left"/>
    </xf>
    <xf numFmtId="0" fontId="32" fillId="21" borderId="36"/>
    <xf numFmtId="0" fontId="32" fillId="21" borderId="0"/>
    <xf numFmtId="0" fontId="39" fillId="0" borderId="0">
      <alignment horizontal="center" wrapText="1"/>
    </xf>
    <xf numFmtId="0" fontId="32" fillId="0" borderId="0">
      <alignment horizontal="center"/>
    </xf>
    <xf numFmtId="0" fontId="32" fillId="0" borderId="17">
      <alignment wrapText="1"/>
    </xf>
    <xf numFmtId="49" fontId="8" fillId="0" borderId="9">
      <alignment horizontal="center"/>
    </xf>
    <xf numFmtId="0" fontId="32" fillId="0" borderId="43">
      <alignment wrapText="1"/>
    </xf>
    <xf numFmtId="49" fontId="8" fillId="0" borderId="9">
      <alignment horizontal="center"/>
    </xf>
    <xf numFmtId="0" fontId="40" fillId="0" borderId="44"/>
    <xf numFmtId="49" fontId="41" fillId="0" borderId="45">
      <alignment horizontal="right"/>
    </xf>
    <xf numFmtId="0" fontId="32" fillId="0" borderId="45">
      <alignment horizontal="right"/>
    </xf>
    <xf numFmtId="0" fontId="40" fillId="0" borderId="17"/>
    <xf numFmtId="0" fontId="31" fillId="0" borderId="36"/>
    <xf numFmtId="0" fontId="32" fillId="0" borderId="37">
      <alignment horizontal="center"/>
    </xf>
    <xf numFmtId="49" fontId="34" fillId="0" borderId="46">
      <alignment horizontal="center"/>
    </xf>
    <xf numFmtId="165" fontId="32" fillId="0" borderId="14">
      <alignment horizontal="center"/>
    </xf>
    <xf numFmtId="0" fontId="32" fillId="0" borderId="47">
      <alignment horizontal="center"/>
    </xf>
    <xf numFmtId="49" fontId="32" fillId="0" borderId="15">
      <alignment horizontal="center"/>
    </xf>
    <xf numFmtId="49" fontId="32" fillId="0" borderId="14">
      <alignment horizontal="center"/>
    </xf>
    <xf numFmtId="0" fontId="32" fillId="0" borderId="14">
      <alignment horizontal="center"/>
    </xf>
    <xf numFmtId="49" fontId="32" fillId="0" borderId="48">
      <alignment horizontal="center"/>
    </xf>
    <xf numFmtId="0" fontId="40" fillId="0" borderId="0"/>
    <xf numFmtId="0" fontId="34" fillId="0" borderId="49"/>
    <xf numFmtId="0" fontId="34" fillId="0" borderId="39"/>
    <xf numFmtId="4" fontId="32" fillId="0" borderId="41">
      <alignment horizontal="right"/>
    </xf>
    <xf numFmtId="49" fontId="32" fillId="0" borderId="25">
      <alignment horizontal="center"/>
    </xf>
    <xf numFmtId="0" fontId="32" fillId="0" borderId="50">
      <alignment horizontal="left" wrapText="1"/>
    </xf>
    <xf numFmtId="0" fontId="32" fillId="0" borderId="23">
      <alignment horizontal="left" wrapText="1" indent="1"/>
    </xf>
    <xf numFmtId="0" fontId="32" fillId="0" borderId="14">
      <alignment horizontal="left" wrapText="1" indent="2"/>
    </xf>
    <xf numFmtId="0" fontId="32" fillId="21" borderId="51"/>
    <xf numFmtId="0" fontId="39" fillId="0" borderId="0">
      <alignment horizontal="left" wrapText="1"/>
    </xf>
    <xf numFmtId="49" fontId="34" fillId="0" borderId="0"/>
    <xf numFmtId="0" fontId="32" fillId="0" borderId="0">
      <alignment horizontal="right"/>
    </xf>
    <xf numFmtId="49" fontId="32" fillId="0" borderId="0">
      <alignment horizontal="right"/>
    </xf>
    <xf numFmtId="0" fontId="32" fillId="0" borderId="0">
      <alignment horizontal="left" wrapText="1"/>
    </xf>
    <xf numFmtId="0" fontId="32" fillId="0" borderId="17">
      <alignment horizontal="left"/>
    </xf>
    <xf numFmtId="0" fontId="32" fillId="0" borderId="19">
      <alignment horizontal="left" wrapText="1"/>
    </xf>
    <xf numFmtId="0" fontId="32" fillId="0" borderId="43"/>
    <xf numFmtId="0" fontId="33" fillId="0" borderId="52">
      <alignment horizontal="left" wrapText="1"/>
    </xf>
    <xf numFmtId="0" fontId="32" fillId="0" borderId="53">
      <alignment horizontal="left" wrapText="1" indent="2"/>
    </xf>
    <xf numFmtId="49" fontId="32" fillId="0" borderId="0">
      <alignment horizontal="center" wrapText="1"/>
    </xf>
    <xf numFmtId="49" fontId="32" fillId="0" borderId="33">
      <alignment horizontal="center" wrapText="1"/>
    </xf>
    <xf numFmtId="0" fontId="32" fillId="0" borderId="54"/>
    <xf numFmtId="0" fontId="32" fillId="0" borderId="55">
      <alignment horizontal="center" wrapText="1"/>
    </xf>
    <xf numFmtId="49" fontId="32" fillId="0" borderId="21">
      <alignment horizontal="center"/>
    </xf>
    <xf numFmtId="0" fontId="34" fillId="0" borderId="36"/>
    <xf numFmtId="49" fontId="32" fillId="0" borderId="0">
      <alignment horizontal="center"/>
    </xf>
    <xf numFmtId="49" fontId="32" fillId="0" borderId="42">
      <alignment horizontal="center" wrapText="1"/>
    </xf>
    <xf numFmtId="49" fontId="32" fillId="0" borderId="56">
      <alignment horizontal="center" wrapText="1"/>
    </xf>
    <xf numFmtId="49" fontId="32" fillId="0" borderId="22">
      <alignment horizontal="center"/>
    </xf>
    <xf numFmtId="49" fontId="32" fillId="0" borderId="17"/>
    <xf numFmtId="4" fontId="32" fillId="0" borderId="22">
      <alignment horizontal="right"/>
    </xf>
    <xf numFmtId="4" fontId="32" fillId="0" borderId="42">
      <alignment horizontal="right"/>
    </xf>
    <xf numFmtId="4" fontId="32" fillId="0" borderId="53">
      <alignment horizontal="right"/>
    </xf>
    <xf numFmtId="49" fontId="32" fillId="0" borderId="41">
      <alignment horizontal="center"/>
    </xf>
    <xf numFmtId="0" fontId="6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0" borderId="0"/>
  </cellStyleXfs>
  <cellXfs count="115">
    <xf numFmtId="0" fontId="0" fillId="0" borderId="0" xfId="0"/>
    <xf numFmtId="49" fontId="3" fillId="19" borderId="11" xfId="1" applyNumberFormat="1" applyFont="1" applyFill="1" applyBorder="1" applyAlignment="1">
      <alignment horizontal="center" wrapText="1"/>
    </xf>
    <xf numFmtId="49" fontId="5" fillId="24" borderId="11" xfId="264" applyNumberFormat="1" applyFont="1" applyFill="1" applyBorder="1" applyAlignment="1">
      <alignment horizontal="center" wrapText="1" shrinkToFit="1"/>
    </xf>
    <xf numFmtId="49" fontId="5" fillId="24" borderId="11" xfId="1" applyNumberFormat="1" applyFont="1" applyFill="1" applyBorder="1" applyAlignment="1">
      <alignment horizontal="center" wrapText="1"/>
    </xf>
    <xf numFmtId="49" fontId="5" fillId="24" borderId="11" xfId="266" applyNumberFormat="1" applyFont="1" applyFill="1" applyBorder="1" applyAlignment="1">
      <alignment horizontal="center" wrapText="1"/>
    </xf>
    <xf numFmtId="49" fontId="5" fillId="24" borderId="11" xfId="1" applyNumberFormat="1" applyFont="1" applyFill="1" applyBorder="1" applyAlignment="1">
      <alignment horizontal="center"/>
    </xf>
    <xf numFmtId="49" fontId="5" fillId="24" borderId="11" xfId="265" applyNumberFormat="1" applyFont="1" applyFill="1" applyBorder="1" applyAlignment="1">
      <alignment horizontal="center" wrapText="1" shrinkToFit="1"/>
    </xf>
    <xf numFmtId="0" fontId="11" fillId="0" borderId="0" xfId="262" applyProtection="1">
      <protection locked="0"/>
    </xf>
    <xf numFmtId="0" fontId="43" fillId="0" borderId="0" xfId="152" applyNumberFormat="1" applyBorder="1" applyAlignment="1" applyProtection="1">
      <alignment wrapText="1"/>
    </xf>
    <xf numFmtId="0" fontId="43" fillId="0" borderId="0" xfId="158" applyNumberFormat="1" applyBorder="1" applyAlignment="1" applyProtection="1"/>
    <xf numFmtId="0" fontId="43" fillId="0" borderId="0" xfId="158" applyBorder="1" applyAlignment="1"/>
    <xf numFmtId="1" fontId="45" fillId="24" borderId="11" xfId="183" applyNumberFormat="1" applyFont="1" applyFill="1" applyBorder="1" applyAlignment="1" applyProtection="1">
      <alignment horizontal="center" wrapText="1" shrinkToFit="1"/>
    </xf>
    <xf numFmtId="49" fontId="48" fillId="24" borderId="11" xfId="1" applyNumberFormat="1" applyFont="1" applyFill="1" applyBorder="1" applyAlignment="1">
      <alignment horizontal="center" wrapText="1"/>
    </xf>
    <xf numFmtId="0" fontId="48" fillId="24" borderId="11" xfId="1" applyFont="1" applyFill="1" applyBorder="1" applyAlignment="1">
      <alignment horizontal="center" wrapText="1"/>
    </xf>
    <xf numFmtId="49" fontId="45" fillId="24" borderId="11" xfId="1" applyNumberFormat="1" applyFont="1" applyFill="1" applyBorder="1" applyAlignment="1">
      <alignment horizontal="center" wrapText="1"/>
    </xf>
    <xf numFmtId="49" fontId="48" fillId="24" borderId="11" xfId="266" applyNumberFormat="1" applyFont="1" applyFill="1" applyBorder="1" applyAlignment="1">
      <alignment horizontal="center" wrapText="1"/>
    </xf>
    <xf numFmtId="49" fontId="48" fillId="24" borderId="11" xfId="265" applyNumberFormat="1" applyFont="1" applyFill="1" applyBorder="1" applyAlignment="1">
      <alignment horizontal="center" wrapText="1" shrinkToFit="1"/>
    </xf>
    <xf numFmtId="49" fontId="45" fillId="24" borderId="11" xfId="1" applyNumberFormat="1" applyFont="1" applyFill="1" applyBorder="1" applyAlignment="1">
      <alignment horizontal="center" wrapText="1" shrinkToFit="1"/>
    </xf>
    <xf numFmtId="49" fontId="48" fillId="24" borderId="11" xfId="264" applyNumberFormat="1" applyFont="1" applyFill="1" applyBorder="1" applyAlignment="1">
      <alignment horizontal="center" wrapText="1" shrinkToFit="1"/>
    </xf>
    <xf numFmtId="49" fontId="48" fillId="24" borderId="11" xfId="1" applyNumberFormat="1" applyFont="1" applyFill="1" applyBorder="1" applyAlignment="1">
      <alignment horizontal="center"/>
    </xf>
    <xf numFmtId="0" fontId="48" fillId="24" borderId="11" xfId="1" applyFont="1" applyFill="1" applyBorder="1" applyAlignment="1">
      <alignment horizontal="center"/>
    </xf>
    <xf numFmtId="49" fontId="48" fillId="24" borderId="11" xfId="1" applyNumberFormat="1" applyFont="1" applyFill="1" applyBorder="1" applyAlignment="1">
      <alignment horizontal="center" wrapText="1" shrinkToFit="1"/>
    </xf>
    <xf numFmtId="0" fontId="45" fillId="24" borderId="11" xfId="1" applyNumberFormat="1" applyFont="1" applyFill="1" applyBorder="1" applyAlignment="1">
      <alignment horizontal="center" wrapText="1" shrinkToFit="1"/>
    </xf>
    <xf numFmtId="49" fontId="45" fillId="24" borderId="11" xfId="183" applyNumberFormat="1" applyFont="1" applyFill="1" applyBorder="1" applyAlignment="1" applyProtection="1">
      <alignment horizontal="center" wrapText="1" shrinkToFit="1"/>
    </xf>
    <xf numFmtId="1" fontId="47" fillId="24" borderId="11" xfId="183" applyNumberFormat="1" applyFont="1" applyFill="1" applyBorder="1" applyAlignment="1" applyProtection="1">
      <alignment horizontal="center" wrapText="1" shrinkToFit="1"/>
    </xf>
    <xf numFmtId="1" fontId="7" fillId="24" borderId="11" xfId="183" applyNumberFormat="1" applyFont="1" applyFill="1" applyBorder="1" applyAlignment="1" applyProtection="1">
      <alignment horizontal="center" wrapText="1" shrinkToFit="1"/>
    </xf>
    <xf numFmtId="49" fontId="47" fillId="24" borderId="11" xfId="183" applyNumberFormat="1" applyFont="1" applyFill="1" applyBorder="1" applyAlignment="1" applyProtection="1">
      <alignment horizontal="center" wrapText="1" shrinkToFit="1"/>
    </xf>
    <xf numFmtId="49" fontId="7" fillId="24" borderId="11" xfId="183" applyNumberFormat="1" applyFont="1" applyFill="1" applyBorder="1" applyAlignment="1" applyProtection="1">
      <alignment horizontal="center" wrapText="1" shrinkToFit="1"/>
    </xf>
    <xf numFmtId="49" fontId="50" fillId="24" borderId="11" xfId="1" applyNumberFormat="1" applyFont="1" applyFill="1" applyBorder="1" applyAlignment="1">
      <alignment horizontal="center" wrapText="1"/>
    </xf>
    <xf numFmtId="49" fontId="50" fillId="24" borderId="11" xfId="265" applyNumberFormat="1" applyFont="1" applyFill="1" applyBorder="1" applyAlignment="1">
      <alignment horizontal="center" wrapText="1" shrinkToFit="1"/>
    </xf>
    <xf numFmtId="49" fontId="50" fillId="24" borderId="11" xfId="264" applyNumberFormat="1" applyFont="1" applyFill="1" applyBorder="1" applyAlignment="1">
      <alignment horizontal="center" wrapText="1" shrinkToFit="1"/>
    </xf>
    <xf numFmtId="49" fontId="50" fillId="24" borderId="11" xfId="266" applyNumberFormat="1" applyFont="1" applyFill="1" applyBorder="1" applyAlignment="1">
      <alignment horizontal="center" wrapText="1"/>
    </xf>
    <xf numFmtId="0" fontId="52" fillId="0" borderId="0" xfId="0" applyFont="1"/>
    <xf numFmtId="164" fontId="52" fillId="0" borderId="0" xfId="0" applyNumberFormat="1" applyFont="1"/>
    <xf numFmtId="49" fontId="48" fillId="27" borderId="11" xfId="1" applyNumberFormat="1" applyFont="1" applyFill="1" applyBorder="1" applyAlignment="1">
      <alignment horizontal="center"/>
    </xf>
    <xf numFmtId="164" fontId="53" fillId="0" borderId="0" xfId="262" applyNumberFormat="1" applyFont="1" applyProtection="1">
      <protection locked="0"/>
    </xf>
    <xf numFmtId="0" fontId="11" fillId="0" borderId="0" xfId="262" applyAlignment="1" applyProtection="1">
      <alignment horizontal="center"/>
      <protection locked="0"/>
    </xf>
    <xf numFmtId="164" fontId="52" fillId="0" borderId="0" xfId="0" applyNumberFormat="1" applyFont="1" applyAlignment="1">
      <alignment horizontal="center"/>
    </xf>
    <xf numFmtId="164" fontId="53" fillId="0" borderId="0" xfId="262" applyNumberFormat="1" applyFont="1" applyAlignment="1" applyProtection="1">
      <alignment horizontal="center"/>
      <protection locked="0"/>
    </xf>
    <xf numFmtId="0" fontId="4" fillId="0" borderId="0" xfId="158" applyNumberFormat="1" applyFont="1" applyBorder="1" applyAlignment="1" applyProtection="1">
      <alignment horizontal="right"/>
    </xf>
    <xf numFmtId="0" fontId="4" fillId="0" borderId="0" xfId="267" applyFont="1" applyFill="1" applyAlignment="1">
      <alignment wrapText="1"/>
    </xf>
    <xf numFmtId="49" fontId="35" fillId="0" borderId="11" xfId="163" applyFont="1" applyFill="1" applyBorder="1" applyAlignment="1" applyProtection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7" fillId="24" borderId="11" xfId="175" applyNumberFormat="1" applyFont="1" applyFill="1" applyBorder="1" applyAlignment="1" applyProtection="1">
      <alignment horizontal="left" wrapText="1"/>
    </xf>
    <xf numFmtId="164" fontId="47" fillId="24" borderId="11" xfId="43" applyNumberFormat="1" applyFont="1" applyFill="1" applyBorder="1" applyAlignment="1" applyProtection="1">
      <alignment horizontal="center" wrapText="1" shrinkToFit="1"/>
    </xf>
    <xf numFmtId="0" fontId="7" fillId="24" borderId="11" xfId="175" applyNumberFormat="1" applyFont="1" applyFill="1" applyBorder="1" applyAlignment="1" applyProtection="1">
      <alignment horizontal="left" wrapText="1"/>
    </xf>
    <xf numFmtId="164" fontId="7" fillId="24" borderId="11" xfId="43" applyNumberFormat="1" applyFont="1" applyFill="1" applyBorder="1" applyAlignment="1" applyProtection="1">
      <alignment horizontal="center" wrapText="1" shrinkToFit="1"/>
    </xf>
    <xf numFmtId="0" fontId="48" fillId="24" borderId="11" xfId="1" applyFont="1" applyFill="1" applyBorder="1" applyAlignment="1">
      <alignment horizontal="left" wrapText="1"/>
    </xf>
    <xf numFmtId="164" fontId="45" fillId="24" borderId="11" xfId="43" applyNumberFormat="1" applyFont="1" applyFill="1" applyBorder="1" applyAlignment="1" applyProtection="1">
      <alignment horizontal="center" wrapText="1" shrinkToFit="1"/>
    </xf>
    <xf numFmtId="0" fontId="45" fillId="24" borderId="11" xfId="175" applyNumberFormat="1" applyFont="1" applyFill="1" applyBorder="1" applyAlignment="1" applyProtection="1">
      <alignment horizontal="left" wrapText="1"/>
    </xf>
    <xf numFmtId="49" fontId="45" fillId="24" borderId="11" xfId="1" applyNumberFormat="1" applyFont="1" applyFill="1" applyBorder="1" applyAlignment="1">
      <alignment horizontal="left" wrapText="1"/>
    </xf>
    <xf numFmtId="164" fontId="45" fillId="24" borderId="11" xfId="43" applyFont="1" applyFill="1" applyBorder="1" applyAlignment="1" applyProtection="1">
      <alignment horizontal="center" wrapText="1" shrinkToFit="1"/>
    </xf>
    <xf numFmtId="0" fontId="5" fillId="24" borderId="11" xfId="1" applyFont="1" applyFill="1" applyBorder="1" applyAlignment="1">
      <alignment horizontal="left" wrapText="1"/>
    </xf>
    <xf numFmtId="164" fontId="48" fillId="24" borderId="11" xfId="1" applyNumberFormat="1" applyFont="1" applyFill="1" applyBorder="1" applyAlignment="1">
      <alignment horizontal="center" wrapText="1"/>
    </xf>
    <xf numFmtId="164" fontId="50" fillId="24" borderId="11" xfId="1" applyNumberFormat="1" applyFont="1" applyFill="1" applyBorder="1" applyAlignment="1">
      <alignment horizontal="center" wrapText="1"/>
    </xf>
    <xf numFmtId="164" fontId="50" fillId="24" borderId="11" xfId="0" applyNumberFormat="1" applyFont="1" applyFill="1" applyBorder="1" applyAlignment="1">
      <alignment horizontal="center"/>
    </xf>
    <xf numFmtId="164" fontId="50" fillId="0" borderId="11" xfId="262" applyNumberFormat="1" applyFont="1" applyBorder="1" applyAlignment="1" applyProtection="1">
      <alignment horizontal="center"/>
      <protection locked="0"/>
    </xf>
    <xf numFmtId="164" fontId="48" fillId="24" borderId="11" xfId="0" applyNumberFormat="1" applyFont="1" applyFill="1" applyBorder="1" applyAlignment="1">
      <alignment horizontal="center"/>
    </xf>
    <xf numFmtId="164" fontId="48" fillId="0" borderId="11" xfId="262" applyNumberFormat="1" applyFont="1" applyBorder="1" applyAlignment="1" applyProtection="1">
      <alignment horizontal="center"/>
      <protection locked="0"/>
    </xf>
    <xf numFmtId="164" fontId="5" fillId="0" borderId="11" xfId="262" applyNumberFormat="1" applyFont="1" applyBorder="1" applyAlignment="1" applyProtection="1">
      <alignment horizontal="center"/>
      <protection locked="0"/>
    </xf>
    <xf numFmtId="0" fontId="45" fillId="24" borderId="11" xfId="1" applyFont="1" applyFill="1" applyBorder="1" applyAlignment="1">
      <alignment horizontal="left" wrapText="1"/>
    </xf>
    <xf numFmtId="164" fontId="48" fillId="0" borderId="11" xfId="0" applyNumberFormat="1" applyFont="1" applyFill="1" applyBorder="1" applyAlignment="1">
      <alignment horizontal="center"/>
    </xf>
    <xf numFmtId="0" fontId="47" fillId="24" borderId="11" xfId="1" applyFont="1" applyFill="1" applyBorder="1" applyAlignment="1">
      <alignment horizontal="left" wrapText="1"/>
    </xf>
    <xf numFmtId="0" fontId="7" fillId="24" borderId="11" xfId="1" applyFont="1" applyFill="1" applyBorder="1" applyAlignment="1">
      <alignment horizontal="left" wrapText="1"/>
    </xf>
    <xf numFmtId="0" fontId="48" fillId="24" borderId="11" xfId="266" applyFont="1" applyFill="1" applyBorder="1" applyAlignment="1">
      <alignment horizontal="left" wrapText="1"/>
    </xf>
    <xf numFmtId="164" fontId="48" fillId="24" borderId="11" xfId="266" applyNumberFormat="1" applyFont="1" applyFill="1" applyBorder="1" applyAlignment="1">
      <alignment horizontal="center" wrapText="1"/>
    </xf>
    <xf numFmtId="0" fontId="5" fillId="24" borderId="11" xfId="264" applyFont="1" applyFill="1" applyBorder="1" applyAlignment="1">
      <alignment horizontal="left" wrapText="1"/>
    </xf>
    <xf numFmtId="49" fontId="7" fillId="24" borderId="11" xfId="1" applyNumberFormat="1" applyFont="1" applyFill="1" applyBorder="1" applyAlignment="1">
      <alignment horizontal="center" wrapText="1"/>
    </xf>
    <xf numFmtId="0" fontId="48" fillId="24" borderId="11" xfId="265" applyFont="1" applyFill="1" applyBorder="1" applyAlignment="1">
      <alignment horizontal="left" wrapText="1"/>
    </xf>
    <xf numFmtId="49" fontId="47" fillId="24" borderId="11" xfId="1" applyNumberFormat="1" applyFont="1" applyFill="1" applyBorder="1" applyAlignment="1">
      <alignment horizontal="center" wrapText="1"/>
    </xf>
    <xf numFmtId="0" fontId="50" fillId="24" borderId="11" xfId="266" applyFont="1" applyFill="1" applyBorder="1" applyAlignment="1">
      <alignment horizontal="left" wrapText="1"/>
    </xf>
    <xf numFmtId="0" fontId="5" fillId="24" borderId="11" xfId="266" applyFont="1" applyFill="1" applyBorder="1" applyAlignment="1">
      <alignment horizontal="left" wrapText="1"/>
    </xf>
    <xf numFmtId="0" fontId="48" fillId="27" borderId="11" xfId="1" applyFont="1" applyFill="1" applyBorder="1" applyAlignment="1">
      <alignment horizontal="left" wrapText="1"/>
    </xf>
    <xf numFmtId="1" fontId="45" fillId="27" borderId="11" xfId="183" applyNumberFormat="1" applyFont="1" applyFill="1" applyBorder="1" applyAlignment="1" applyProtection="1">
      <alignment horizontal="center" wrapText="1" shrinkToFit="1"/>
    </xf>
    <xf numFmtId="49" fontId="48" fillId="27" borderId="11" xfId="1" applyNumberFormat="1" applyFont="1" applyFill="1" applyBorder="1" applyAlignment="1">
      <alignment horizontal="center" wrapText="1"/>
    </xf>
    <xf numFmtId="164" fontId="45" fillId="27" borderId="11" xfId="43" applyNumberFormat="1" applyFont="1" applyFill="1" applyBorder="1" applyAlignment="1" applyProtection="1">
      <alignment horizontal="center" wrapText="1" shrinkToFit="1"/>
    </xf>
    <xf numFmtId="164" fontId="48" fillId="27" borderId="11" xfId="262" applyNumberFormat="1" applyFont="1" applyFill="1" applyBorder="1" applyAlignment="1" applyProtection="1">
      <alignment horizontal="center"/>
      <protection locked="0"/>
    </xf>
    <xf numFmtId="49" fontId="48" fillId="24" borderId="11" xfId="1" applyNumberFormat="1" applyFont="1" applyFill="1" applyBorder="1" applyAlignment="1">
      <alignment horizontal="left" wrapText="1"/>
    </xf>
    <xf numFmtId="0" fontId="50" fillId="24" borderId="11" xfId="1" applyFont="1" applyFill="1" applyBorder="1" applyAlignment="1">
      <alignment horizontal="left" wrapText="1"/>
    </xf>
    <xf numFmtId="0" fontId="5" fillId="24" borderId="11" xfId="265" applyFont="1" applyFill="1" applyBorder="1" applyAlignment="1">
      <alignment horizontal="left" wrapText="1"/>
    </xf>
    <xf numFmtId="49" fontId="50" fillId="24" borderId="11" xfId="1" applyNumberFormat="1" applyFont="1" applyFill="1" applyBorder="1" applyAlignment="1">
      <alignment horizontal="left" wrapText="1"/>
    </xf>
    <xf numFmtId="49" fontId="5" fillId="24" borderId="11" xfId="1" applyNumberFormat="1" applyFont="1" applyFill="1" applyBorder="1" applyAlignment="1">
      <alignment horizontal="left" wrapText="1"/>
    </xf>
    <xf numFmtId="0" fontId="45" fillId="24" borderId="11" xfId="173" applyNumberFormat="1" applyFont="1" applyFill="1" applyBorder="1" applyAlignment="1" applyProtection="1">
      <alignment horizontal="left" wrapText="1"/>
    </xf>
    <xf numFmtId="164" fontId="48" fillId="24" borderId="11" xfId="1" applyNumberFormat="1" applyFont="1" applyFill="1" applyBorder="1" applyAlignment="1">
      <alignment horizontal="center"/>
    </xf>
    <xf numFmtId="164" fontId="5" fillId="24" borderId="11" xfId="1" applyNumberFormat="1" applyFont="1" applyFill="1" applyBorder="1" applyAlignment="1">
      <alignment horizontal="center" wrapText="1"/>
    </xf>
    <xf numFmtId="0" fontId="45" fillId="25" borderId="11" xfId="1" applyNumberFormat="1" applyFont="1" applyFill="1" applyBorder="1" applyAlignment="1">
      <alignment horizontal="left" wrapText="1"/>
    </xf>
    <xf numFmtId="0" fontId="50" fillId="24" borderId="11" xfId="264" applyFont="1" applyFill="1" applyBorder="1" applyAlignment="1">
      <alignment horizontal="left" wrapText="1"/>
    </xf>
    <xf numFmtId="49" fontId="48" fillId="24" borderId="11" xfId="261" applyNumberFormat="1" applyFont="1" applyFill="1" applyBorder="1" applyAlignment="1">
      <alignment horizontal="center" wrapText="1" shrinkToFit="1"/>
    </xf>
    <xf numFmtId="164" fontId="50" fillId="0" borderId="11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4" fontId="48" fillId="24" borderId="11" xfId="264" applyNumberFormat="1" applyFont="1" applyFill="1" applyBorder="1" applyAlignment="1">
      <alignment horizontal="center" wrapText="1" shrinkToFit="1"/>
    </xf>
    <xf numFmtId="0" fontId="49" fillId="24" borderId="11" xfId="0" applyFont="1" applyFill="1" applyBorder="1" applyAlignment="1">
      <alignment horizontal="left" wrapText="1"/>
    </xf>
    <xf numFmtId="164" fontId="50" fillId="24" borderId="11" xfId="264" applyNumberFormat="1" applyFont="1" applyFill="1" applyBorder="1" applyAlignment="1">
      <alignment horizontal="center" wrapText="1" shrinkToFit="1"/>
    </xf>
    <xf numFmtId="164" fontId="5" fillId="24" borderId="11" xfId="264" applyNumberFormat="1" applyFont="1" applyFill="1" applyBorder="1" applyAlignment="1">
      <alignment horizontal="center" wrapText="1" shrinkToFit="1"/>
    </xf>
    <xf numFmtId="49" fontId="45" fillId="24" borderId="11" xfId="0" applyNumberFormat="1" applyFont="1" applyFill="1" applyBorder="1" applyAlignment="1">
      <alignment horizontal="left" wrapText="1"/>
    </xf>
    <xf numFmtId="0" fontId="3" fillId="19" borderId="11" xfId="1" applyFont="1" applyFill="1" applyBorder="1" applyAlignment="1">
      <alignment horizontal="left" wrapText="1"/>
    </xf>
    <xf numFmtId="164" fontId="3" fillId="19" borderId="11" xfId="1" applyNumberFormat="1" applyFont="1" applyFill="1" applyBorder="1" applyAlignment="1">
      <alignment horizontal="center"/>
    </xf>
    <xf numFmtId="164" fontId="51" fillId="0" borderId="11" xfId="42" applyNumberFormat="1" applyFont="1" applyFill="1" applyBorder="1" applyAlignment="1" applyProtection="1">
      <alignment horizontal="center" wrapText="1" shrinkToFit="1"/>
    </xf>
    <xf numFmtId="164" fontId="54" fillId="0" borderId="11" xfId="0" applyNumberFormat="1" applyFont="1" applyFill="1" applyBorder="1"/>
    <xf numFmtId="0" fontId="45" fillId="27" borderId="11" xfId="173" applyNumberFormat="1" applyFont="1" applyFill="1" applyBorder="1" applyAlignment="1" applyProtection="1">
      <alignment horizontal="left" wrapText="1"/>
    </xf>
    <xf numFmtId="49" fontId="48" fillId="27" borderId="11" xfId="264" applyNumberFormat="1" applyFont="1" applyFill="1" applyBorder="1" applyAlignment="1">
      <alignment horizontal="center" wrapText="1" shrinkToFit="1"/>
    </xf>
    <xf numFmtId="164" fontId="48" fillId="27" borderId="11" xfId="0" applyNumberFormat="1" applyFont="1" applyFill="1" applyBorder="1" applyAlignment="1">
      <alignment horizontal="center"/>
    </xf>
    <xf numFmtId="0" fontId="11" fillId="27" borderId="0" xfId="262" applyFill="1" applyProtection="1">
      <protection locked="0"/>
    </xf>
    <xf numFmtId="164" fontId="48" fillId="27" borderId="11" xfId="1" applyNumberFormat="1" applyFont="1" applyFill="1" applyBorder="1" applyAlignment="1">
      <alignment horizontal="center"/>
    </xf>
    <xf numFmtId="164" fontId="11" fillId="0" borderId="0" xfId="262" applyNumberFormat="1" applyProtection="1">
      <protection locked="0"/>
    </xf>
    <xf numFmtId="0" fontId="51" fillId="0" borderId="11" xfId="162" applyNumberFormat="1" applyFont="1" applyFill="1" applyBorder="1" applyAlignment="1" applyProtection="1">
      <alignment horizontal="left" wrapText="1"/>
    </xf>
    <xf numFmtId="0" fontId="51" fillId="0" borderId="11" xfId="162" applyFont="1" applyFill="1" applyBorder="1" applyAlignment="1" applyProtection="1">
      <alignment horizontal="left" wrapText="1"/>
      <protection locked="0"/>
    </xf>
    <xf numFmtId="0" fontId="46" fillId="0" borderId="0" xfId="156" applyNumberFormat="1" applyFont="1" applyBorder="1" applyAlignment="1" applyProtection="1">
      <alignment horizontal="center" wrapText="1"/>
    </xf>
    <xf numFmtId="0" fontId="4" fillId="0" borderId="0" xfId="267" applyFont="1" applyFill="1" applyAlignment="1">
      <alignment horizontal="center" wrapText="1"/>
    </xf>
    <xf numFmtId="0" fontId="4" fillId="0" borderId="0" xfId="154" applyNumberFormat="1" applyFont="1" applyAlignment="1" applyProtection="1">
      <alignment horizontal="center"/>
    </xf>
    <xf numFmtId="0" fontId="48" fillId="0" borderId="11" xfId="262" applyFont="1" applyBorder="1" applyAlignment="1" applyProtection="1">
      <alignment horizontal="center" vertical="center"/>
      <protection locked="0"/>
    </xf>
    <xf numFmtId="0" fontId="48" fillId="26" borderId="11" xfId="268" applyFont="1" applyFill="1" applyBorder="1" applyAlignment="1">
      <alignment horizontal="center" vertical="center" wrapText="1"/>
    </xf>
    <xf numFmtId="49" fontId="48" fillId="19" borderId="11" xfId="1" applyNumberFormat="1" applyFont="1" applyFill="1" applyBorder="1" applyAlignment="1">
      <alignment horizontal="center" vertical="center" wrapText="1"/>
    </xf>
    <xf numFmtId="0" fontId="48" fillId="0" borderId="11" xfId="267" applyFont="1" applyFill="1" applyBorder="1" applyAlignment="1">
      <alignment horizontal="center" vertical="center" wrapText="1"/>
    </xf>
    <xf numFmtId="0" fontId="48" fillId="19" borderId="11" xfId="1" applyFont="1" applyFill="1" applyBorder="1" applyAlignment="1">
      <alignment horizontal="center" vertical="center" wrapText="1"/>
    </xf>
  </cellXfs>
  <cellStyles count="270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br" xfId="27" xr:uid="{00000000-0005-0000-0000-000019000000}"/>
    <cellStyle name="Calculation" xfId="28" xr:uid="{00000000-0005-0000-0000-00001A000000}"/>
    <cellStyle name="Check Cell" xfId="29" xr:uid="{00000000-0005-0000-0000-00001B000000}"/>
    <cellStyle name="col" xfId="30" xr:uid="{00000000-0005-0000-0000-00001C000000}"/>
    <cellStyle name="Explanatory Text" xfId="31" xr:uid="{00000000-0005-0000-0000-00001D000000}"/>
    <cellStyle name="Good" xfId="32" xr:uid="{00000000-0005-0000-0000-00001E000000}"/>
    <cellStyle name="Heading 1" xfId="33" xr:uid="{00000000-0005-0000-0000-00001F000000}"/>
    <cellStyle name="Heading 2" xfId="34" xr:uid="{00000000-0005-0000-0000-000020000000}"/>
    <cellStyle name="Heading 3" xfId="35" xr:uid="{00000000-0005-0000-0000-000021000000}"/>
    <cellStyle name="Heading 4" xfId="36" xr:uid="{00000000-0005-0000-0000-000022000000}"/>
    <cellStyle name="Input" xfId="37" xr:uid="{00000000-0005-0000-0000-000023000000}"/>
    <cellStyle name="Linked Cell" xfId="38" xr:uid="{00000000-0005-0000-0000-000024000000}"/>
    <cellStyle name="Neutral" xfId="39" xr:uid="{00000000-0005-0000-0000-000025000000}"/>
    <cellStyle name="Note" xfId="40" xr:uid="{00000000-0005-0000-0000-000026000000}"/>
    <cellStyle name="Output" xfId="41" xr:uid="{00000000-0005-0000-0000-000027000000}"/>
    <cellStyle name="st24" xfId="42" xr:uid="{00000000-0005-0000-0000-000028000000}"/>
    <cellStyle name="st26" xfId="43" xr:uid="{00000000-0005-0000-0000-000029000000}"/>
    <cellStyle name="st29" xfId="44" xr:uid="{00000000-0005-0000-0000-00002A000000}"/>
    <cellStyle name="st29 2" xfId="45" xr:uid="{00000000-0005-0000-0000-00002B000000}"/>
    <cellStyle name="st30" xfId="46" xr:uid="{00000000-0005-0000-0000-00002C000000}"/>
    <cellStyle name="st31" xfId="47" xr:uid="{00000000-0005-0000-0000-00002D000000}"/>
    <cellStyle name="st31 2" xfId="48" xr:uid="{00000000-0005-0000-0000-00002E000000}"/>
    <cellStyle name="st32" xfId="49" xr:uid="{00000000-0005-0000-0000-00002F000000}"/>
    <cellStyle name="st33" xfId="50" xr:uid="{00000000-0005-0000-0000-000030000000}"/>
    <cellStyle name="style0" xfId="51" xr:uid="{00000000-0005-0000-0000-000031000000}"/>
    <cellStyle name="style0 2" xfId="52" xr:uid="{00000000-0005-0000-0000-000032000000}"/>
    <cellStyle name="td" xfId="53" xr:uid="{00000000-0005-0000-0000-000033000000}"/>
    <cellStyle name="td 2" xfId="54" xr:uid="{00000000-0005-0000-0000-000034000000}"/>
    <cellStyle name="Title" xfId="55" xr:uid="{00000000-0005-0000-0000-000035000000}"/>
    <cellStyle name="Total" xfId="56" xr:uid="{00000000-0005-0000-0000-000036000000}"/>
    <cellStyle name="tr" xfId="57" xr:uid="{00000000-0005-0000-0000-000037000000}"/>
    <cellStyle name="Warning Text" xfId="58" xr:uid="{00000000-0005-0000-0000-000038000000}"/>
    <cellStyle name="xl100" xfId="59" xr:uid="{00000000-0005-0000-0000-000039000000}"/>
    <cellStyle name="xl101" xfId="60" xr:uid="{00000000-0005-0000-0000-00003A000000}"/>
    <cellStyle name="xl102" xfId="61" xr:uid="{00000000-0005-0000-0000-00003B000000}"/>
    <cellStyle name="xl103" xfId="62" xr:uid="{00000000-0005-0000-0000-00003C000000}"/>
    <cellStyle name="xl104" xfId="63" xr:uid="{00000000-0005-0000-0000-00003D000000}"/>
    <cellStyle name="xl105" xfId="64" xr:uid="{00000000-0005-0000-0000-00003E000000}"/>
    <cellStyle name="xl106" xfId="65" xr:uid="{00000000-0005-0000-0000-00003F000000}"/>
    <cellStyle name="xl107" xfId="66" xr:uid="{00000000-0005-0000-0000-000040000000}"/>
    <cellStyle name="xl108" xfId="67" xr:uid="{00000000-0005-0000-0000-000041000000}"/>
    <cellStyle name="xl109" xfId="68" xr:uid="{00000000-0005-0000-0000-000042000000}"/>
    <cellStyle name="xl110" xfId="69" xr:uid="{00000000-0005-0000-0000-000043000000}"/>
    <cellStyle name="xl111" xfId="70" xr:uid="{00000000-0005-0000-0000-000044000000}"/>
    <cellStyle name="xl112" xfId="71" xr:uid="{00000000-0005-0000-0000-000045000000}"/>
    <cellStyle name="xl113" xfId="72" xr:uid="{00000000-0005-0000-0000-000046000000}"/>
    <cellStyle name="xl114" xfId="73" xr:uid="{00000000-0005-0000-0000-000047000000}"/>
    <cellStyle name="xl115" xfId="74" xr:uid="{00000000-0005-0000-0000-000048000000}"/>
    <cellStyle name="xl116" xfId="75" xr:uid="{00000000-0005-0000-0000-000049000000}"/>
    <cellStyle name="xl117" xfId="76" xr:uid="{00000000-0005-0000-0000-00004A000000}"/>
    <cellStyle name="xl118" xfId="77" xr:uid="{00000000-0005-0000-0000-00004B000000}"/>
    <cellStyle name="xl119" xfId="78" xr:uid="{00000000-0005-0000-0000-00004C000000}"/>
    <cellStyle name="xl120" xfId="79" xr:uid="{00000000-0005-0000-0000-00004D000000}"/>
    <cellStyle name="xl121" xfId="80" xr:uid="{00000000-0005-0000-0000-00004E000000}"/>
    <cellStyle name="xl122" xfId="81" xr:uid="{00000000-0005-0000-0000-00004F000000}"/>
    <cellStyle name="xl123" xfId="82" xr:uid="{00000000-0005-0000-0000-000050000000}"/>
    <cellStyle name="xl124" xfId="83" xr:uid="{00000000-0005-0000-0000-000051000000}"/>
    <cellStyle name="xl125" xfId="84" xr:uid="{00000000-0005-0000-0000-000052000000}"/>
    <cellStyle name="xl126" xfId="85" xr:uid="{00000000-0005-0000-0000-000053000000}"/>
    <cellStyle name="xl127" xfId="86" xr:uid="{00000000-0005-0000-0000-000054000000}"/>
    <cellStyle name="xl128" xfId="87" xr:uid="{00000000-0005-0000-0000-000055000000}"/>
    <cellStyle name="xl129" xfId="88" xr:uid="{00000000-0005-0000-0000-000056000000}"/>
    <cellStyle name="xl130" xfId="89" xr:uid="{00000000-0005-0000-0000-000057000000}"/>
    <cellStyle name="xl131" xfId="90" xr:uid="{00000000-0005-0000-0000-000058000000}"/>
    <cellStyle name="xl132" xfId="91" xr:uid="{00000000-0005-0000-0000-000059000000}"/>
    <cellStyle name="xl133" xfId="92" xr:uid="{00000000-0005-0000-0000-00005A000000}"/>
    <cellStyle name="xl134" xfId="93" xr:uid="{00000000-0005-0000-0000-00005B000000}"/>
    <cellStyle name="xl135" xfId="94" xr:uid="{00000000-0005-0000-0000-00005C000000}"/>
    <cellStyle name="xl136" xfId="95" xr:uid="{00000000-0005-0000-0000-00005D000000}"/>
    <cellStyle name="xl137" xfId="96" xr:uid="{00000000-0005-0000-0000-00005E000000}"/>
    <cellStyle name="xl138" xfId="97" xr:uid="{00000000-0005-0000-0000-00005F000000}"/>
    <cellStyle name="xl139" xfId="98" xr:uid="{00000000-0005-0000-0000-000060000000}"/>
    <cellStyle name="xl140" xfId="99" xr:uid="{00000000-0005-0000-0000-000061000000}"/>
    <cellStyle name="xl141" xfId="100" xr:uid="{00000000-0005-0000-0000-000062000000}"/>
    <cellStyle name="xl142" xfId="101" xr:uid="{00000000-0005-0000-0000-000063000000}"/>
    <cellStyle name="xl143" xfId="102" xr:uid="{00000000-0005-0000-0000-000064000000}"/>
    <cellStyle name="xl144" xfId="103" xr:uid="{00000000-0005-0000-0000-000065000000}"/>
    <cellStyle name="xl145" xfId="104" xr:uid="{00000000-0005-0000-0000-000066000000}"/>
    <cellStyle name="xl146" xfId="105" xr:uid="{00000000-0005-0000-0000-000067000000}"/>
    <cellStyle name="xl147" xfId="106" xr:uid="{00000000-0005-0000-0000-000068000000}"/>
    <cellStyle name="xl148" xfId="107" xr:uid="{00000000-0005-0000-0000-000069000000}"/>
    <cellStyle name="xl149" xfId="108" xr:uid="{00000000-0005-0000-0000-00006A000000}"/>
    <cellStyle name="xl150" xfId="109" xr:uid="{00000000-0005-0000-0000-00006B000000}"/>
    <cellStyle name="xl151" xfId="110" xr:uid="{00000000-0005-0000-0000-00006C000000}"/>
    <cellStyle name="xl152" xfId="111" xr:uid="{00000000-0005-0000-0000-00006D000000}"/>
    <cellStyle name="xl153" xfId="112" xr:uid="{00000000-0005-0000-0000-00006E000000}"/>
    <cellStyle name="xl154" xfId="113" xr:uid="{00000000-0005-0000-0000-00006F000000}"/>
    <cellStyle name="xl155" xfId="114" xr:uid="{00000000-0005-0000-0000-000070000000}"/>
    <cellStyle name="xl156" xfId="115" xr:uid="{00000000-0005-0000-0000-000071000000}"/>
    <cellStyle name="xl157" xfId="116" xr:uid="{00000000-0005-0000-0000-000072000000}"/>
    <cellStyle name="xl158" xfId="117" xr:uid="{00000000-0005-0000-0000-000073000000}"/>
    <cellStyle name="xl159" xfId="118" xr:uid="{00000000-0005-0000-0000-000074000000}"/>
    <cellStyle name="xl160" xfId="119" xr:uid="{00000000-0005-0000-0000-000075000000}"/>
    <cellStyle name="xl161" xfId="120" xr:uid="{00000000-0005-0000-0000-000076000000}"/>
    <cellStyle name="xl162" xfId="121" xr:uid="{00000000-0005-0000-0000-000077000000}"/>
    <cellStyle name="xl163" xfId="122" xr:uid="{00000000-0005-0000-0000-000078000000}"/>
    <cellStyle name="xl164" xfId="123" xr:uid="{00000000-0005-0000-0000-000079000000}"/>
    <cellStyle name="xl165" xfId="124" xr:uid="{00000000-0005-0000-0000-00007A000000}"/>
    <cellStyle name="xl166" xfId="125" xr:uid="{00000000-0005-0000-0000-00007B000000}"/>
    <cellStyle name="xl167" xfId="126" xr:uid="{00000000-0005-0000-0000-00007C000000}"/>
    <cellStyle name="xl168" xfId="127" xr:uid="{00000000-0005-0000-0000-00007D000000}"/>
    <cellStyle name="xl169" xfId="128" xr:uid="{00000000-0005-0000-0000-00007E000000}"/>
    <cellStyle name="xl170" xfId="129" xr:uid="{00000000-0005-0000-0000-00007F000000}"/>
    <cellStyle name="xl171" xfId="130" xr:uid="{00000000-0005-0000-0000-000080000000}"/>
    <cellStyle name="xl172" xfId="131" xr:uid="{00000000-0005-0000-0000-000081000000}"/>
    <cellStyle name="xl173" xfId="132" xr:uid="{00000000-0005-0000-0000-000082000000}"/>
    <cellStyle name="xl174" xfId="133" xr:uid="{00000000-0005-0000-0000-000083000000}"/>
    <cellStyle name="xl175" xfId="134" xr:uid="{00000000-0005-0000-0000-000084000000}"/>
    <cellStyle name="xl176" xfId="135" xr:uid="{00000000-0005-0000-0000-000085000000}"/>
    <cellStyle name="xl177" xfId="136" xr:uid="{00000000-0005-0000-0000-000086000000}"/>
    <cellStyle name="xl178" xfId="137" xr:uid="{00000000-0005-0000-0000-000087000000}"/>
    <cellStyle name="xl179" xfId="138" xr:uid="{00000000-0005-0000-0000-000088000000}"/>
    <cellStyle name="xl180" xfId="139" xr:uid="{00000000-0005-0000-0000-000089000000}"/>
    <cellStyle name="xl181" xfId="140" xr:uid="{00000000-0005-0000-0000-00008A000000}"/>
    <cellStyle name="xl182" xfId="141" xr:uid="{00000000-0005-0000-0000-00008B000000}"/>
    <cellStyle name="xl183" xfId="142" xr:uid="{00000000-0005-0000-0000-00008C000000}"/>
    <cellStyle name="xl184" xfId="143" xr:uid="{00000000-0005-0000-0000-00008D000000}"/>
    <cellStyle name="xl185" xfId="144" xr:uid="{00000000-0005-0000-0000-00008E000000}"/>
    <cellStyle name="xl186" xfId="145" xr:uid="{00000000-0005-0000-0000-00008F000000}"/>
    <cellStyle name="xl187" xfId="146" xr:uid="{00000000-0005-0000-0000-000090000000}"/>
    <cellStyle name="xl188" xfId="147" xr:uid="{00000000-0005-0000-0000-000091000000}"/>
    <cellStyle name="xl189" xfId="148" xr:uid="{00000000-0005-0000-0000-000092000000}"/>
    <cellStyle name="xl21" xfId="149" xr:uid="{00000000-0005-0000-0000-000093000000}"/>
    <cellStyle name="xl21 2" xfId="150" xr:uid="{00000000-0005-0000-0000-000094000000}"/>
    <cellStyle name="xl22" xfId="151" xr:uid="{00000000-0005-0000-0000-000095000000}"/>
    <cellStyle name="xl22 2" xfId="152" xr:uid="{00000000-0005-0000-0000-000096000000}"/>
    <cellStyle name="xl23" xfId="153" xr:uid="{00000000-0005-0000-0000-000097000000}"/>
    <cellStyle name="xl23 2" xfId="154" xr:uid="{00000000-0005-0000-0000-000098000000}"/>
    <cellStyle name="xl24" xfId="155" xr:uid="{00000000-0005-0000-0000-000099000000}"/>
    <cellStyle name="xl24 2" xfId="156" xr:uid="{00000000-0005-0000-0000-00009A000000}"/>
    <cellStyle name="xl25" xfId="157" xr:uid="{00000000-0005-0000-0000-00009B000000}"/>
    <cellStyle name="xl25 2" xfId="158" xr:uid="{00000000-0005-0000-0000-00009C000000}"/>
    <cellStyle name="xl26" xfId="159" xr:uid="{00000000-0005-0000-0000-00009D000000}"/>
    <cellStyle name="xl26 2" xfId="160" xr:uid="{00000000-0005-0000-0000-00009E000000}"/>
    <cellStyle name="xl27" xfId="161" xr:uid="{00000000-0005-0000-0000-00009F000000}"/>
    <cellStyle name="xl27 2" xfId="162" xr:uid="{00000000-0005-0000-0000-0000A0000000}"/>
    <cellStyle name="xl28" xfId="163" xr:uid="{00000000-0005-0000-0000-0000A1000000}"/>
    <cellStyle name="xl28 2" xfId="164" xr:uid="{00000000-0005-0000-0000-0000A2000000}"/>
    <cellStyle name="xl29" xfId="165" xr:uid="{00000000-0005-0000-0000-0000A3000000}"/>
    <cellStyle name="xl29 2" xfId="166" xr:uid="{00000000-0005-0000-0000-0000A4000000}"/>
    <cellStyle name="xl30" xfId="167" xr:uid="{00000000-0005-0000-0000-0000A5000000}"/>
    <cellStyle name="xl30 2" xfId="168" xr:uid="{00000000-0005-0000-0000-0000A6000000}"/>
    <cellStyle name="xl31" xfId="169" xr:uid="{00000000-0005-0000-0000-0000A7000000}"/>
    <cellStyle name="xl31 2" xfId="170" xr:uid="{00000000-0005-0000-0000-0000A8000000}"/>
    <cellStyle name="xl32" xfId="171" xr:uid="{00000000-0005-0000-0000-0000A9000000}"/>
    <cellStyle name="xl32 2" xfId="172" xr:uid="{00000000-0005-0000-0000-0000AA000000}"/>
    <cellStyle name="xl33" xfId="173" xr:uid="{00000000-0005-0000-0000-0000AB000000}"/>
    <cellStyle name="xl33 2" xfId="174" xr:uid="{00000000-0005-0000-0000-0000AC000000}"/>
    <cellStyle name="xl33 3" xfId="175" xr:uid="{00000000-0005-0000-0000-0000AD000000}"/>
    <cellStyle name="xl34" xfId="176" xr:uid="{00000000-0005-0000-0000-0000AE000000}"/>
    <cellStyle name="xl34 2" xfId="177" xr:uid="{00000000-0005-0000-0000-0000AF000000}"/>
    <cellStyle name="xl34 2 2" xfId="178" xr:uid="{00000000-0005-0000-0000-0000B0000000}"/>
    <cellStyle name="xl34 3" xfId="179" xr:uid="{00000000-0005-0000-0000-0000B1000000}"/>
    <cellStyle name="xl35" xfId="180" xr:uid="{00000000-0005-0000-0000-0000B2000000}"/>
    <cellStyle name="xl35 2" xfId="181" xr:uid="{00000000-0005-0000-0000-0000B3000000}"/>
    <cellStyle name="xl35 2 2" xfId="182" xr:uid="{00000000-0005-0000-0000-0000B4000000}"/>
    <cellStyle name="xl35 3" xfId="183" xr:uid="{00000000-0005-0000-0000-0000B5000000}"/>
    <cellStyle name="xl36" xfId="184" xr:uid="{00000000-0005-0000-0000-0000B6000000}"/>
    <cellStyle name="xl36 2" xfId="185" xr:uid="{00000000-0005-0000-0000-0000B7000000}"/>
    <cellStyle name="xl37" xfId="186" xr:uid="{00000000-0005-0000-0000-0000B8000000}"/>
    <cellStyle name="xl37 2" xfId="187" xr:uid="{00000000-0005-0000-0000-0000B9000000}"/>
    <cellStyle name="xl38" xfId="188" xr:uid="{00000000-0005-0000-0000-0000BA000000}"/>
    <cellStyle name="xl38 2" xfId="189" xr:uid="{00000000-0005-0000-0000-0000BB000000}"/>
    <cellStyle name="xl39" xfId="190" xr:uid="{00000000-0005-0000-0000-0000BC000000}"/>
    <cellStyle name="xl39 2" xfId="191" xr:uid="{00000000-0005-0000-0000-0000BD000000}"/>
    <cellStyle name="xl40" xfId="192" xr:uid="{00000000-0005-0000-0000-0000BE000000}"/>
    <cellStyle name="xl40 2" xfId="193" xr:uid="{00000000-0005-0000-0000-0000BF000000}"/>
    <cellStyle name="xl41" xfId="194" xr:uid="{00000000-0005-0000-0000-0000C0000000}"/>
    <cellStyle name="xl41 2" xfId="195" xr:uid="{00000000-0005-0000-0000-0000C1000000}"/>
    <cellStyle name="xl42" xfId="196" xr:uid="{00000000-0005-0000-0000-0000C2000000}"/>
    <cellStyle name="xl42 2" xfId="197" xr:uid="{00000000-0005-0000-0000-0000C3000000}"/>
    <cellStyle name="xl43" xfId="198" xr:uid="{00000000-0005-0000-0000-0000C4000000}"/>
    <cellStyle name="xl43 2" xfId="199" xr:uid="{00000000-0005-0000-0000-0000C5000000}"/>
    <cellStyle name="xl44" xfId="200" xr:uid="{00000000-0005-0000-0000-0000C6000000}"/>
    <cellStyle name="xl44 2" xfId="201" xr:uid="{00000000-0005-0000-0000-0000C7000000}"/>
    <cellStyle name="xl45" xfId="202" xr:uid="{00000000-0005-0000-0000-0000C8000000}"/>
    <cellStyle name="xl45 2" xfId="203" xr:uid="{00000000-0005-0000-0000-0000C9000000}"/>
    <cellStyle name="xl46" xfId="204" xr:uid="{00000000-0005-0000-0000-0000CA000000}"/>
    <cellStyle name="xl46 2" xfId="205" xr:uid="{00000000-0005-0000-0000-0000CB000000}"/>
    <cellStyle name="xl47" xfId="206" xr:uid="{00000000-0005-0000-0000-0000CC000000}"/>
    <cellStyle name="xl48" xfId="207" xr:uid="{00000000-0005-0000-0000-0000CD000000}"/>
    <cellStyle name="xl49" xfId="208" xr:uid="{00000000-0005-0000-0000-0000CE000000}"/>
    <cellStyle name="xl50" xfId="209" xr:uid="{00000000-0005-0000-0000-0000CF000000}"/>
    <cellStyle name="xl51" xfId="210" xr:uid="{00000000-0005-0000-0000-0000D0000000}"/>
    <cellStyle name="xl52" xfId="211" xr:uid="{00000000-0005-0000-0000-0000D1000000}"/>
    <cellStyle name="xl52 2" xfId="212" xr:uid="{00000000-0005-0000-0000-0000D2000000}"/>
    <cellStyle name="xl52_ЛАГКУЕВ ПРИЛОЖЕНИЯ НОВЫЙ бюджет" xfId="213" xr:uid="{00000000-0005-0000-0000-0000D3000000}"/>
    <cellStyle name="xl53" xfId="214" xr:uid="{00000000-0005-0000-0000-0000D4000000}"/>
    <cellStyle name="xl54" xfId="215" xr:uid="{00000000-0005-0000-0000-0000D5000000}"/>
    <cellStyle name="xl55" xfId="216" xr:uid="{00000000-0005-0000-0000-0000D6000000}"/>
    <cellStyle name="xl56" xfId="217" xr:uid="{00000000-0005-0000-0000-0000D7000000}"/>
    <cellStyle name="xl57" xfId="218" xr:uid="{00000000-0005-0000-0000-0000D8000000}"/>
    <cellStyle name="xl58" xfId="219" xr:uid="{00000000-0005-0000-0000-0000D9000000}"/>
    <cellStyle name="xl59" xfId="220" xr:uid="{00000000-0005-0000-0000-0000DA000000}"/>
    <cellStyle name="xl60" xfId="221" xr:uid="{00000000-0005-0000-0000-0000DB000000}"/>
    <cellStyle name="xl61" xfId="222" xr:uid="{00000000-0005-0000-0000-0000DC000000}"/>
    <cellStyle name="xl62" xfId="223" xr:uid="{00000000-0005-0000-0000-0000DD000000}"/>
    <cellStyle name="xl63" xfId="224" xr:uid="{00000000-0005-0000-0000-0000DE000000}"/>
    <cellStyle name="xl64" xfId="225" xr:uid="{00000000-0005-0000-0000-0000DF000000}"/>
    <cellStyle name="xl65" xfId="226" xr:uid="{00000000-0005-0000-0000-0000E0000000}"/>
    <cellStyle name="xl66" xfId="227" xr:uid="{00000000-0005-0000-0000-0000E1000000}"/>
    <cellStyle name="xl67" xfId="228" xr:uid="{00000000-0005-0000-0000-0000E2000000}"/>
    <cellStyle name="xl68" xfId="229" xr:uid="{00000000-0005-0000-0000-0000E3000000}"/>
    <cellStyle name="xl69" xfId="230" xr:uid="{00000000-0005-0000-0000-0000E4000000}"/>
    <cellStyle name="xl70" xfId="231" xr:uid="{00000000-0005-0000-0000-0000E5000000}"/>
    <cellStyle name="xl71" xfId="232" xr:uid="{00000000-0005-0000-0000-0000E6000000}"/>
    <cellStyle name="xl72" xfId="233" xr:uid="{00000000-0005-0000-0000-0000E7000000}"/>
    <cellStyle name="xl73" xfId="234" xr:uid="{00000000-0005-0000-0000-0000E8000000}"/>
    <cellStyle name="xl74" xfId="235" xr:uid="{00000000-0005-0000-0000-0000E9000000}"/>
    <cellStyle name="xl75" xfId="236" xr:uid="{00000000-0005-0000-0000-0000EA000000}"/>
    <cellStyle name="xl76" xfId="237" xr:uid="{00000000-0005-0000-0000-0000EB000000}"/>
    <cellStyle name="xl77" xfId="238" xr:uid="{00000000-0005-0000-0000-0000EC000000}"/>
    <cellStyle name="xl78" xfId="239" xr:uid="{00000000-0005-0000-0000-0000ED000000}"/>
    <cellStyle name="xl79" xfId="240" xr:uid="{00000000-0005-0000-0000-0000EE000000}"/>
    <cellStyle name="xl80" xfId="241" xr:uid="{00000000-0005-0000-0000-0000EF000000}"/>
    <cellStyle name="xl81" xfId="242" xr:uid="{00000000-0005-0000-0000-0000F0000000}"/>
    <cellStyle name="xl82" xfId="243" xr:uid="{00000000-0005-0000-0000-0000F1000000}"/>
    <cellStyle name="xl83" xfId="244" xr:uid="{00000000-0005-0000-0000-0000F2000000}"/>
    <cellStyle name="xl84" xfId="245" xr:uid="{00000000-0005-0000-0000-0000F3000000}"/>
    <cellStyle name="xl85" xfId="246" xr:uid="{00000000-0005-0000-0000-0000F4000000}"/>
    <cellStyle name="xl86" xfId="247" xr:uid="{00000000-0005-0000-0000-0000F5000000}"/>
    <cellStyle name="xl87" xfId="248" xr:uid="{00000000-0005-0000-0000-0000F6000000}"/>
    <cellStyle name="xl88" xfId="249" xr:uid="{00000000-0005-0000-0000-0000F7000000}"/>
    <cellStyle name="xl89" xfId="250" xr:uid="{00000000-0005-0000-0000-0000F8000000}"/>
    <cellStyle name="xl90" xfId="251" xr:uid="{00000000-0005-0000-0000-0000F9000000}"/>
    <cellStyle name="xl91" xfId="252" xr:uid="{00000000-0005-0000-0000-0000FA000000}"/>
    <cellStyle name="xl92" xfId="253" xr:uid="{00000000-0005-0000-0000-0000FB000000}"/>
    <cellStyle name="xl93" xfId="254" xr:uid="{00000000-0005-0000-0000-0000FC000000}"/>
    <cellStyle name="xl94" xfId="255" xr:uid="{00000000-0005-0000-0000-0000FD000000}"/>
    <cellStyle name="xl95" xfId="256" xr:uid="{00000000-0005-0000-0000-0000FE000000}"/>
    <cellStyle name="xl96" xfId="257" xr:uid="{00000000-0005-0000-0000-0000FF000000}"/>
    <cellStyle name="xl97" xfId="258" xr:uid="{00000000-0005-0000-0000-000000010000}"/>
    <cellStyle name="xl98" xfId="259" xr:uid="{00000000-0005-0000-0000-000001010000}"/>
    <cellStyle name="xl99" xfId="260" xr:uid="{00000000-0005-0000-0000-000002010000}"/>
    <cellStyle name="Обычный" xfId="0" builtinId="0"/>
    <cellStyle name="Обычный 2" xfId="261" xr:uid="{00000000-0005-0000-0000-000004010000}"/>
    <cellStyle name="Обычный 3" xfId="262" xr:uid="{00000000-0005-0000-0000-000005010000}"/>
    <cellStyle name="Обычный 3 2" xfId="263" xr:uid="{00000000-0005-0000-0000-000006010000}"/>
    <cellStyle name="Обычный 4" xfId="1" xr:uid="{00000000-0005-0000-0000-000007010000}"/>
    <cellStyle name="Обычный 4 2" xfId="269" xr:uid="{00000000-0005-0000-0000-000008010000}"/>
    <cellStyle name="Обычный_ведом.1" xfId="264" xr:uid="{00000000-0005-0000-0000-000009010000}"/>
    <cellStyle name="Обычный_ведом.1_Prilozheniya 2014 2015 2016" xfId="265" xr:uid="{00000000-0005-0000-0000-00000A010000}"/>
    <cellStyle name="Обычный_Лист1" xfId="266" xr:uid="{00000000-0005-0000-0000-00000B010000}"/>
    <cellStyle name="Обычный_Приложения изменен. 3 2" xfId="267" xr:uid="{00000000-0005-0000-0000-00000C010000}"/>
    <cellStyle name="Обычный_расх.2012" xfId="268" xr:uid="{00000000-0005-0000-0000-00000D010000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N530"/>
  <sheetViews>
    <sheetView showGridLines="0" tabSelected="1" topLeftCell="A504" zoomScale="75" zoomScaleNormal="75" workbookViewId="0">
      <selection activeCell="J524" sqref="J524"/>
    </sheetView>
  </sheetViews>
  <sheetFormatPr defaultColWidth="9.140625" defaultRowHeight="15" outlineLevelRow="7" x14ac:dyDescent="0.25"/>
  <cols>
    <col min="1" max="1" width="45" style="7" customWidth="1"/>
    <col min="2" max="2" width="11.140625" style="7" customWidth="1"/>
    <col min="3" max="3" width="10.85546875" style="7" customWidth="1"/>
    <col min="4" max="4" width="15.140625" style="7" customWidth="1"/>
    <col min="5" max="5" width="10" style="7" customWidth="1"/>
    <col min="6" max="6" width="11.7109375" style="7" customWidth="1"/>
    <col min="7" max="7" width="10.5703125" style="36" customWidth="1"/>
    <col min="8" max="8" width="11.7109375" style="36" customWidth="1"/>
    <col min="9" max="256" width="9.140625" style="7"/>
    <col min="257" max="257" width="45" style="7" customWidth="1"/>
    <col min="258" max="258" width="11.140625" style="7" customWidth="1"/>
    <col min="259" max="259" width="7.7109375" style="7" customWidth="1"/>
    <col min="260" max="260" width="14" style="7" customWidth="1"/>
    <col min="261" max="261" width="10" style="7" customWidth="1"/>
    <col min="262" max="262" width="11.7109375" style="7" customWidth="1"/>
    <col min="263" max="512" width="9.140625" style="7"/>
    <col min="513" max="513" width="45" style="7" customWidth="1"/>
    <col min="514" max="514" width="11.140625" style="7" customWidth="1"/>
    <col min="515" max="515" width="7.7109375" style="7" customWidth="1"/>
    <col min="516" max="516" width="14" style="7" customWidth="1"/>
    <col min="517" max="517" width="10" style="7" customWidth="1"/>
    <col min="518" max="518" width="11.7109375" style="7" customWidth="1"/>
    <col min="519" max="768" width="9.140625" style="7"/>
    <col min="769" max="769" width="45" style="7" customWidth="1"/>
    <col min="770" max="770" width="11.140625" style="7" customWidth="1"/>
    <col min="771" max="771" width="7.7109375" style="7" customWidth="1"/>
    <col min="772" max="772" width="14" style="7" customWidth="1"/>
    <col min="773" max="773" width="10" style="7" customWidth="1"/>
    <col min="774" max="774" width="11.7109375" style="7" customWidth="1"/>
    <col min="775" max="1024" width="9.140625" style="7"/>
    <col min="1025" max="1025" width="45" style="7" customWidth="1"/>
    <col min="1026" max="1026" width="11.140625" style="7" customWidth="1"/>
    <col min="1027" max="1027" width="7.7109375" style="7" customWidth="1"/>
    <col min="1028" max="1028" width="14" style="7" customWidth="1"/>
    <col min="1029" max="1029" width="10" style="7" customWidth="1"/>
    <col min="1030" max="1030" width="11.7109375" style="7" customWidth="1"/>
    <col min="1031" max="1280" width="9.140625" style="7"/>
    <col min="1281" max="1281" width="45" style="7" customWidth="1"/>
    <col min="1282" max="1282" width="11.140625" style="7" customWidth="1"/>
    <col min="1283" max="1283" width="7.7109375" style="7" customWidth="1"/>
    <col min="1284" max="1284" width="14" style="7" customWidth="1"/>
    <col min="1285" max="1285" width="10" style="7" customWidth="1"/>
    <col min="1286" max="1286" width="11.7109375" style="7" customWidth="1"/>
    <col min="1287" max="1536" width="9.140625" style="7"/>
    <col min="1537" max="1537" width="45" style="7" customWidth="1"/>
    <col min="1538" max="1538" width="11.140625" style="7" customWidth="1"/>
    <col min="1539" max="1539" width="7.7109375" style="7" customWidth="1"/>
    <col min="1540" max="1540" width="14" style="7" customWidth="1"/>
    <col min="1541" max="1541" width="10" style="7" customWidth="1"/>
    <col min="1542" max="1542" width="11.7109375" style="7" customWidth="1"/>
    <col min="1543" max="1792" width="9.140625" style="7"/>
    <col min="1793" max="1793" width="45" style="7" customWidth="1"/>
    <col min="1794" max="1794" width="11.140625" style="7" customWidth="1"/>
    <col min="1795" max="1795" width="7.7109375" style="7" customWidth="1"/>
    <col min="1796" max="1796" width="14" style="7" customWidth="1"/>
    <col min="1797" max="1797" width="10" style="7" customWidth="1"/>
    <col min="1798" max="1798" width="11.7109375" style="7" customWidth="1"/>
    <col min="1799" max="2048" width="9.140625" style="7"/>
    <col min="2049" max="2049" width="45" style="7" customWidth="1"/>
    <col min="2050" max="2050" width="11.140625" style="7" customWidth="1"/>
    <col min="2051" max="2051" width="7.7109375" style="7" customWidth="1"/>
    <col min="2052" max="2052" width="14" style="7" customWidth="1"/>
    <col min="2053" max="2053" width="10" style="7" customWidth="1"/>
    <col min="2054" max="2054" width="11.7109375" style="7" customWidth="1"/>
    <col min="2055" max="2304" width="9.140625" style="7"/>
    <col min="2305" max="2305" width="45" style="7" customWidth="1"/>
    <col min="2306" max="2306" width="11.140625" style="7" customWidth="1"/>
    <col min="2307" max="2307" width="7.7109375" style="7" customWidth="1"/>
    <col min="2308" max="2308" width="14" style="7" customWidth="1"/>
    <col min="2309" max="2309" width="10" style="7" customWidth="1"/>
    <col min="2310" max="2310" width="11.7109375" style="7" customWidth="1"/>
    <col min="2311" max="2560" width="9.140625" style="7"/>
    <col min="2561" max="2561" width="45" style="7" customWidth="1"/>
    <col min="2562" max="2562" width="11.140625" style="7" customWidth="1"/>
    <col min="2563" max="2563" width="7.7109375" style="7" customWidth="1"/>
    <col min="2564" max="2564" width="14" style="7" customWidth="1"/>
    <col min="2565" max="2565" width="10" style="7" customWidth="1"/>
    <col min="2566" max="2566" width="11.7109375" style="7" customWidth="1"/>
    <col min="2567" max="2816" width="9.140625" style="7"/>
    <col min="2817" max="2817" width="45" style="7" customWidth="1"/>
    <col min="2818" max="2818" width="11.140625" style="7" customWidth="1"/>
    <col min="2819" max="2819" width="7.7109375" style="7" customWidth="1"/>
    <col min="2820" max="2820" width="14" style="7" customWidth="1"/>
    <col min="2821" max="2821" width="10" style="7" customWidth="1"/>
    <col min="2822" max="2822" width="11.7109375" style="7" customWidth="1"/>
    <col min="2823" max="3072" width="9.140625" style="7"/>
    <col min="3073" max="3073" width="45" style="7" customWidth="1"/>
    <col min="3074" max="3074" width="11.140625" style="7" customWidth="1"/>
    <col min="3075" max="3075" width="7.7109375" style="7" customWidth="1"/>
    <col min="3076" max="3076" width="14" style="7" customWidth="1"/>
    <col min="3077" max="3077" width="10" style="7" customWidth="1"/>
    <col min="3078" max="3078" width="11.7109375" style="7" customWidth="1"/>
    <col min="3079" max="3328" width="9.140625" style="7"/>
    <col min="3329" max="3329" width="45" style="7" customWidth="1"/>
    <col min="3330" max="3330" width="11.140625" style="7" customWidth="1"/>
    <col min="3331" max="3331" width="7.7109375" style="7" customWidth="1"/>
    <col min="3332" max="3332" width="14" style="7" customWidth="1"/>
    <col min="3333" max="3333" width="10" style="7" customWidth="1"/>
    <col min="3334" max="3334" width="11.7109375" style="7" customWidth="1"/>
    <col min="3335" max="3584" width="9.140625" style="7"/>
    <col min="3585" max="3585" width="45" style="7" customWidth="1"/>
    <col min="3586" max="3586" width="11.140625" style="7" customWidth="1"/>
    <col min="3587" max="3587" width="7.7109375" style="7" customWidth="1"/>
    <col min="3588" max="3588" width="14" style="7" customWidth="1"/>
    <col min="3589" max="3589" width="10" style="7" customWidth="1"/>
    <col min="3590" max="3590" width="11.7109375" style="7" customWidth="1"/>
    <col min="3591" max="3840" width="9.140625" style="7"/>
    <col min="3841" max="3841" width="45" style="7" customWidth="1"/>
    <col min="3842" max="3842" width="11.140625" style="7" customWidth="1"/>
    <col min="3843" max="3843" width="7.7109375" style="7" customWidth="1"/>
    <col min="3844" max="3844" width="14" style="7" customWidth="1"/>
    <col min="3845" max="3845" width="10" style="7" customWidth="1"/>
    <col min="3846" max="3846" width="11.7109375" style="7" customWidth="1"/>
    <col min="3847" max="4096" width="9.140625" style="7"/>
    <col min="4097" max="4097" width="45" style="7" customWidth="1"/>
    <col min="4098" max="4098" width="11.140625" style="7" customWidth="1"/>
    <col min="4099" max="4099" width="7.7109375" style="7" customWidth="1"/>
    <col min="4100" max="4100" width="14" style="7" customWidth="1"/>
    <col min="4101" max="4101" width="10" style="7" customWidth="1"/>
    <col min="4102" max="4102" width="11.7109375" style="7" customWidth="1"/>
    <col min="4103" max="4352" width="9.140625" style="7"/>
    <col min="4353" max="4353" width="45" style="7" customWidth="1"/>
    <col min="4354" max="4354" width="11.140625" style="7" customWidth="1"/>
    <col min="4355" max="4355" width="7.7109375" style="7" customWidth="1"/>
    <col min="4356" max="4356" width="14" style="7" customWidth="1"/>
    <col min="4357" max="4357" width="10" style="7" customWidth="1"/>
    <col min="4358" max="4358" width="11.7109375" style="7" customWidth="1"/>
    <col min="4359" max="4608" width="9.140625" style="7"/>
    <col min="4609" max="4609" width="45" style="7" customWidth="1"/>
    <col min="4610" max="4610" width="11.140625" style="7" customWidth="1"/>
    <col min="4611" max="4611" width="7.7109375" style="7" customWidth="1"/>
    <col min="4612" max="4612" width="14" style="7" customWidth="1"/>
    <col min="4613" max="4613" width="10" style="7" customWidth="1"/>
    <col min="4614" max="4614" width="11.7109375" style="7" customWidth="1"/>
    <col min="4615" max="4864" width="9.140625" style="7"/>
    <col min="4865" max="4865" width="45" style="7" customWidth="1"/>
    <col min="4866" max="4866" width="11.140625" style="7" customWidth="1"/>
    <col min="4867" max="4867" width="7.7109375" style="7" customWidth="1"/>
    <col min="4868" max="4868" width="14" style="7" customWidth="1"/>
    <col min="4869" max="4869" width="10" style="7" customWidth="1"/>
    <col min="4870" max="4870" width="11.7109375" style="7" customWidth="1"/>
    <col min="4871" max="5120" width="9.140625" style="7"/>
    <col min="5121" max="5121" width="45" style="7" customWidth="1"/>
    <col min="5122" max="5122" width="11.140625" style="7" customWidth="1"/>
    <col min="5123" max="5123" width="7.7109375" style="7" customWidth="1"/>
    <col min="5124" max="5124" width="14" style="7" customWidth="1"/>
    <col min="5125" max="5125" width="10" style="7" customWidth="1"/>
    <col min="5126" max="5126" width="11.7109375" style="7" customWidth="1"/>
    <col min="5127" max="5376" width="9.140625" style="7"/>
    <col min="5377" max="5377" width="45" style="7" customWidth="1"/>
    <col min="5378" max="5378" width="11.140625" style="7" customWidth="1"/>
    <col min="5379" max="5379" width="7.7109375" style="7" customWidth="1"/>
    <col min="5380" max="5380" width="14" style="7" customWidth="1"/>
    <col min="5381" max="5381" width="10" style="7" customWidth="1"/>
    <col min="5382" max="5382" width="11.7109375" style="7" customWidth="1"/>
    <col min="5383" max="5632" width="9.140625" style="7"/>
    <col min="5633" max="5633" width="45" style="7" customWidth="1"/>
    <col min="5634" max="5634" width="11.140625" style="7" customWidth="1"/>
    <col min="5635" max="5635" width="7.7109375" style="7" customWidth="1"/>
    <col min="5636" max="5636" width="14" style="7" customWidth="1"/>
    <col min="5637" max="5637" width="10" style="7" customWidth="1"/>
    <col min="5638" max="5638" width="11.7109375" style="7" customWidth="1"/>
    <col min="5639" max="5888" width="9.140625" style="7"/>
    <col min="5889" max="5889" width="45" style="7" customWidth="1"/>
    <col min="5890" max="5890" width="11.140625" style="7" customWidth="1"/>
    <col min="5891" max="5891" width="7.7109375" style="7" customWidth="1"/>
    <col min="5892" max="5892" width="14" style="7" customWidth="1"/>
    <col min="5893" max="5893" width="10" style="7" customWidth="1"/>
    <col min="5894" max="5894" width="11.7109375" style="7" customWidth="1"/>
    <col min="5895" max="6144" width="9.140625" style="7"/>
    <col min="6145" max="6145" width="45" style="7" customWidth="1"/>
    <col min="6146" max="6146" width="11.140625" style="7" customWidth="1"/>
    <col min="6147" max="6147" width="7.7109375" style="7" customWidth="1"/>
    <col min="6148" max="6148" width="14" style="7" customWidth="1"/>
    <col min="6149" max="6149" width="10" style="7" customWidth="1"/>
    <col min="6150" max="6150" width="11.7109375" style="7" customWidth="1"/>
    <col min="6151" max="6400" width="9.140625" style="7"/>
    <col min="6401" max="6401" width="45" style="7" customWidth="1"/>
    <col min="6402" max="6402" width="11.140625" style="7" customWidth="1"/>
    <col min="6403" max="6403" width="7.7109375" style="7" customWidth="1"/>
    <col min="6404" max="6404" width="14" style="7" customWidth="1"/>
    <col min="6405" max="6405" width="10" style="7" customWidth="1"/>
    <col min="6406" max="6406" width="11.7109375" style="7" customWidth="1"/>
    <col min="6407" max="6656" width="9.140625" style="7"/>
    <col min="6657" max="6657" width="45" style="7" customWidth="1"/>
    <col min="6658" max="6658" width="11.140625" style="7" customWidth="1"/>
    <col min="6659" max="6659" width="7.7109375" style="7" customWidth="1"/>
    <col min="6660" max="6660" width="14" style="7" customWidth="1"/>
    <col min="6661" max="6661" width="10" style="7" customWidth="1"/>
    <col min="6662" max="6662" width="11.7109375" style="7" customWidth="1"/>
    <col min="6663" max="6912" width="9.140625" style="7"/>
    <col min="6913" max="6913" width="45" style="7" customWidth="1"/>
    <col min="6914" max="6914" width="11.140625" style="7" customWidth="1"/>
    <col min="6915" max="6915" width="7.7109375" style="7" customWidth="1"/>
    <col min="6916" max="6916" width="14" style="7" customWidth="1"/>
    <col min="6917" max="6917" width="10" style="7" customWidth="1"/>
    <col min="6918" max="6918" width="11.7109375" style="7" customWidth="1"/>
    <col min="6919" max="7168" width="9.140625" style="7"/>
    <col min="7169" max="7169" width="45" style="7" customWidth="1"/>
    <col min="7170" max="7170" width="11.140625" style="7" customWidth="1"/>
    <col min="7171" max="7171" width="7.7109375" style="7" customWidth="1"/>
    <col min="7172" max="7172" width="14" style="7" customWidth="1"/>
    <col min="7173" max="7173" width="10" style="7" customWidth="1"/>
    <col min="7174" max="7174" width="11.7109375" style="7" customWidth="1"/>
    <col min="7175" max="7424" width="9.140625" style="7"/>
    <col min="7425" max="7425" width="45" style="7" customWidth="1"/>
    <col min="7426" max="7426" width="11.140625" style="7" customWidth="1"/>
    <col min="7427" max="7427" width="7.7109375" style="7" customWidth="1"/>
    <col min="7428" max="7428" width="14" style="7" customWidth="1"/>
    <col min="7429" max="7429" width="10" style="7" customWidth="1"/>
    <col min="7430" max="7430" width="11.7109375" style="7" customWidth="1"/>
    <col min="7431" max="7680" width="9.140625" style="7"/>
    <col min="7681" max="7681" width="45" style="7" customWidth="1"/>
    <col min="7682" max="7682" width="11.140625" style="7" customWidth="1"/>
    <col min="7683" max="7683" width="7.7109375" style="7" customWidth="1"/>
    <col min="7684" max="7684" width="14" style="7" customWidth="1"/>
    <col min="7685" max="7685" width="10" style="7" customWidth="1"/>
    <col min="7686" max="7686" width="11.7109375" style="7" customWidth="1"/>
    <col min="7687" max="7936" width="9.140625" style="7"/>
    <col min="7937" max="7937" width="45" style="7" customWidth="1"/>
    <col min="7938" max="7938" width="11.140625" style="7" customWidth="1"/>
    <col min="7939" max="7939" width="7.7109375" style="7" customWidth="1"/>
    <col min="7940" max="7940" width="14" style="7" customWidth="1"/>
    <col min="7941" max="7941" width="10" style="7" customWidth="1"/>
    <col min="7942" max="7942" width="11.7109375" style="7" customWidth="1"/>
    <col min="7943" max="8192" width="9.140625" style="7"/>
    <col min="8193" max="8193" width="45" style="7" customWidth="1"/>
    <col min="8194" max="8194" width="11.140625" style="7" customWidth="1"/>
    <col min="8195" max="8195" width="7.7109375" style="7" customWidth="1"/>
    <col min="8196" max="8196" width="14" style="7" customWidth="1"/>
    <col min="8197" max="8197" width="10" style="7" customWidth="1"/>
    <col min="8198" max="8198" width="11.7109375" style="7" customWidth="1"/>
    <col min="8199" max="8448" width="9.140625" style="7"/>
    <col min="8449" max="8449" width="45" style="7" customWidth="1"/>
    <col min="8450" max="8450" width="11.140625" style="7" customWidth="1"/>
    <col min="8451" max="8451" width="7.7109375" style="7" customWidth="1"/>
    <col min="8452" max="8452" width="14" style="7" customWidth="1"/>
    <col min="8453" max="8453" width="10" style="7" customWidth="1"/>
    <col min="8454" max="8454" width="11.7109375" style="7" customWidth="1"/>
    <col min="8455" max="8704" width="9.140625" style="7"/>
    <col min="8705" max="8705" width="45" style="7" customWidth="1"/>
    <col min="8706" max="8706" width="11.140625" style="7" customWidth="1"/>
    <col min="8707" max="8707" width="7.7109375" style="7" customWidth="1"/>
    <col min="8708" max="8708" width="14" style="7" customWidth="1"/>
    <col min="8709" max="8709" width="10" style="7" customWidth="1"/>
    <col min="8710" max="8710" width="11.7109375" style="7" customWidth="1"/>
    <col min="8711" max="8960" width="9.140625" style="7"/>
    <col min="8961" max="8961" width="45" style="7" customWidth="1"/>
    <col min="8962" max="8962" width="11.140625" style="7" customWidth="1"/>
    <col min="8963" max="8963" width="7.7109375" style="7" customWidth="1"/>
    <col min="8964" max="8964" width="14" style="7" customWidth="1"/>
    <col min="8965" max="8965" width="10" style="7" customWidth="1"/>
    <col min="8966" max="8966" width="11.7109375" style="7" customWidth="1"/>
    <col min="8967" max="9216" width="9.140625" style="7"/>
    <col min="9217" max="9217" width="45" style="7" customWidth="1"/>
    <col min="9218" max="9218" width="11.140625" style="7" customWidth="1"/>
    <col min="9219" max="9219" width="7.7109375" style="7" customWidth="1"/>
    <col min="9220" max="9220" width="14" style="7" customWidth="1"/>
    <col min="9221" max="9221" width="10" style="7" customWidth="1"/>
    <col min="9222" max="9222" width="11.7109375" style="7" customWidth="1"/>
    <col min="9223" max="9472" width="9.140625" style="7"/>
    <col min="9473" max="9473" width="45" style="7" customWidth="1"/>
    <col min="9474" max="9474" width="11.140625" style="7" customWidth="1"/>
    <col min="9475" max="9475" width="7.7109375" style="7" customWidth="1"/>
    <col min="9476" max="9476" width="14" style="7" customWidth="1"/>
    <col min="9477" max="9477" width="10" style="7" customWidth="1"/>
    <col min="9478" max="9478" width="11.7109375" style="7" customWidth="1"/>
    <col min="9479" max="9728" width="9.140625" style="7"/>
    <col min="9729" max="9729" width="45" style="7" customWidth="1"/>
    <col min="9730" max="9730" width="11.140625" style="7" customWidth="1"/>
    <col min="9731" max="9731" width="7.7109375" style="7" customWidth="1"/>
    <col min="9732" max="9732" width="14" style="7" customWidth="1"/>
    <col min="9733" max="9733" width="10" style="7" customWidth="1"/>
    <col min="9734" max="9734" width="11.7109375" style="7" customWidth="1"/>
    <col min="9735" max="9984" width="9.140625" style="7"/>
    <col min="9985" max="9985" width="45" style="7" customWidth="1"/>
    <col min="9986" max="9986" width="11.140625" style="7" customWidth="1"/>
    <col min="9987" max="9987" width="7.7109375" style="7" customWidth="1"/>
    <col min="9988" max="9988" width="14" style="7" customWidth="1"/>
    <col min="9989" max="9989" width="10" style="7" customWidth="1"/>
    <col min="9990" max="9990" width="11.7109375" style="7" customWidth="1"/>
    <col min="9991" max="10240" width="9.140625" style="7"/>
    <col min="10241" max="10241" width="45" style="7" customWidth="1"/>
    <col min="10242" max="10242" width="11.140625" style="7" customWidth="1"/>
    <col min="10243" max="10243" width="7.7109375" style="7" customWidth="1"/>
    <col min="10244" max="10244" width="14" style="7" customWidth="1"/>
    <col min="10245" max="10245" width="10" style="7" customWidth="1"/>
    <col min="10246" max="10246" width="11.7109375" style="7" customWidth="1"/>
    <col min="10247" max="10496" width="9.140625" style="7"/>
    <col min="10497" max="10497" width="45" style="7" customWidth="1"/>
    <col min="10498" max="10498" width="11.140625" style="7" customWidth="1"/>
    <col min="10499" max="10499" width="7.7109375" style="7" customWidth="1"/>
    <col min="10500" max="10500" width="14" style="7" customWidth="1"/>
    <col min="10501" max="10501" width="10" style="7" customWidth="1"/>
    <col min="10502" max="10502" width="11.7109375" style="7" customWidth="1"/>
    <col min="10503" max="10752" width="9.140625" style="7"/>
    <col min="10753" max="10753" width="45" style="7" customWidth="1"/>
    <col min="10754" max="10754" width="11.140625" style="7" customWidth="1"/>
    <col min="10755" max="10755" width="7.7109375" style="7" customWidth="1"/>
    <col min="10756" max="10756" width="14" style="7" customWidth="1"/>
    <col min="10757" max="10757" width="10" style="7" customWidth="1"/>
    <col min="10758" max="10758" width="11.7109375" style="7" customWidth="1"/>
    <col min="10759" max="11008" width="9.140625" style="7"/>
    <col min="11009" max="11009" width="45" style="7" customWidth="1"/>
    <col min="11010" max="11010" width="11.140625" style="7" customWidth="1"/>
    <col min="11011" max="11011" width="7.7109375" style="7" customWidth="1"/>
    <col min="11012" max="11012" width="14" style="7" customWidth="1"/>
    <col min="11013" max="11013" width="10" style="7" customWidth="1"/>
    <col min="11014" max="11014" width="11.7109375" style="7" customWidth="1"/>
    <col min="11015" max="11264" width="9.140625" style="7"/>
    <col min="11265" max="11265" width="45" style="7" customWidth="1"/>
    <col min="11266" max="11266" width="11.140625" style="7" customWidth="1"/>
    <col min="11267" max="11267" width="7.7109375" style="7" customWidth="1"/>
    <col min="11268" max="11268" width="14" style="7" customWidth="1"/>
    <col min="11269" max="11269" width="10" style="7" customWidth="1"/>
    <col min="11270" max="11270" width="11.7109375" style="7" customWidth="1"/>
    <col min="11271" max="11520" width="9.140625" style="7"/>
    <col min="11521" max="11521" width="45" style="7" customWidth="1"/>
    <col min="11522" max="11522" width="11.140625" style="7" customWidth="1"/>
    <col min="11523" max="11523" width="7.7109375" style="7" customWidth="1"/>
    <col min="11524" max="11524" width="14" style="7" customWidth="1"/>
    <col min="11525" max="11525" width="10" style="7" customWidth="1"/>
    <col min="11526" max="11526" width="11.7109375" style="7" customWidth="1"/>
    <col min="11527" max="11776" width="9.140625" style="7"/>
    <col min="11777" max="11777" width="45" style="7" customWidth="1"/>
    <col min="11778" max="11778" width="11.140625" style="7" customWidth="1"/>
    <col min="11779" max="11779" width="7.7109375" style="7" customWidth="1"/>
    <col min="11780" max="11780" width="14" style="7" customWidth="1"/>
    <col min="11781" max="11781" width="10" style="7" customWidth="1"/>
    <col min="11782" max="11782" width="11.7109375" style="7" customWidth="1"/>
    <col min="11783" max="12032" width="9.140625" style="7"/>
    <col min="12033" max="12033" width="45" style="7" customWidth="1"/>
    <col min="12034" max="12034" width="11.140625" style="7" customWidth="1"/>
    <col min="12035" max="12035" width="7.7109375" style="7" customWidth="1"/>
    <col min="12036" max="12036" width="14" style="7" customWidth="1"/>
    <col min="12037" max="12037" width="10" style="7" customWidth="1"/>
    <col min="12038" max="12038" width="11.7109375" style="7" customWidth="1"/>
    <col min="12039" max="12288" width="9.140625" style="7"/>
    <col min="12289" max="12289" width="45" style="7" customWidth="1"/>
    <col min="12290" max="12290" width="11.140625" style="7" customWidth="1"/>
    <col min="12291" max="12291" width="7.7109375" style="7" customWidth="1"/>
    <col min="12292" max="12292" width="14" style="7" customWidth="1"/>
    <col min="12293" max="12293" width="10" style="7" customWidth="1"/>
    <col min="12294" max="12294" width="11.7109375" style="7" customWidth="1"/>
    <col min="12295" max="12544" width="9.140625" style="7"/>
    <col min="12545" max="12545" width="45" style="7" customWidth="1"/>
    <col min="12546" max="12546" width="11.140625" style="7" customWidth="1"/>
    <col min="12547" max="12547" width="7.7109375" style="7" customWidth="1"/>
    <col min="12548" max="12548" width="14" style="7" customWidth="1"/>
    <col min="12549" max="12549" width="10" style="7" customWidth="1"/>
    <col min="12550" max="12550" width="11.7109375" style="7" customWidth="1"/>
    <col min="12551" max="12800" width="9.140625" style="7"/>
    <col min="12801" max="12801" width="45" style="7" customWidth="1"/>
    <col min="12802" max="12802" width="11.140625" style="7" customWidth="1"/>
    <col min="12803" max="12803" width="7.7109375" style="7" customWidth="1"/>
    <col min="12804" max="12804" width="14" style="7" customWidth="1"/>
    <col min="12805" max="12805" width="10" style="7" customWidth="1"/>
    <col min="12806" max="12806" width="11.7109375" style="7" customWidth="1"/>
    <col min="12807" max="13056" width="9.140625" style="7"/>
    <col min="13057" max="13057" width="45" style="7" customWidth="1"/>
    <col min="13058" max="13058" width="11.140625" style="7" customWidth="1"/>
    <col min="13059" max="13059" width="7.7109375" style="7" customWidth="1"/>
    <col min="13060" max="13060" width="14" style="7" customWidth="1"/>
    <col min="13061" max="13061" width="10" style="7" customWidth="1"/>
    <col min="13062" max="13062" width="11.7109375" style="7" customWidth="1"/>
    <col min="13063" max="13312" width="9.140625" style="7"/>
    <col min="13313" max="13313" width="45" style="7" customWidth="1"/>
    <col min="13314" max="13314" width="11.140625" style="7" customWidth="1"/>
    <col min="13315" max="13315" width="7.7109375" style="7" customWidth="1"/>
    <col min="13316" max="13316" width="14" style="7" customWidth="1"/>
    <col min="13317" max="13317" width="10" style="7" customWidth="1"/>
    <col min="13318" max="13318" width="11.7109375" style="7" customWidth="1"/>
    <col min="13319" max="13568" width="9.140625" style="7"/>
    <col min="13569" max="13569" width="45" style="7" customWidth="1"/>
    <col min="13570" max="13570" width="11.140625" style="7" customWidth="1"/>
    <col min="13571" max="13571" width="7.7109375" style="7" customWidth="1"/>
    <col min="13572" max="13572" width="14" style="7" customWidth="1"/>
    <col min="13573" max="13573" width="10" style="7" customWidth="1"/>
    <col min="13574" max="13574" width="11.7109375" style="7" customWidth="1"/>
    <col min="13575" max="13824" width="9.140625" style="7"/>
    <col min="13825" max="13825" width="45" style="7" customWidth="1"/>
    <col min="13826" max="13826" width="11.140625" style="7" customWidth="1"/>
    <col min="13827" max="13827" width="7.7109375" style="7" customWidth="1"/>
    <col min="13828" max="13828" width="14" style="7" customWidth="1"/>
    <col min="13829" max="13829" width="10" style="7" customWidth="1"/>
    <col min="13830" max="13830" width="11.7109375" style="7" customWidth="1"/>
    <col min="13831" max="14080" width="9.140625" style="7"/>
    <col min="14081" max="14081" width="45" style="7" customWidth="1"/>
    <col min="14082" max="14082" width="11.140625" style="7" customWidth="1"/>
    <col min="14083" max="14083" width="7.7109375" style="7" customWidth="1"/>
    <col min="14084" max="14084" width="14" style="7" customWidth="1"/>
    <col min="14085" max="14085" width="10" style="7" customWidth="1"/>
    <col min="14086" max="14086" width="11.7109375" style="7" customWidth="1"/>
    <col min="14087" max="14336" width="9.140625" style="7"/>
    <col min="14337" max="14337" width="45" style="7" customWidth="1"/>
    <col min="14338" max="14338" width="11.140625" style="7" customWidth="1"/>
    <col min="14339" max="14339" width="7.7109375" style="7" customWidth="1"/>
    <col min="14340" max="14340" width="14" style="7" customWidth="1"/>
    <col min="14341" max="14341" width="10" style="7" customWidth="1"/>
    <col min="14342" max="14342" width="11.7109375" style="7" customWidth="1"/>
    <col min="14343" max="14592" width="9.140625" style="7"/>
    <col min="14593" max="14593" width="45" style="7" customWidth="1"/>
    <col min="14594" max="14594" width="11.140625" style="7" customWidth="1"/>
    <col min="14595" max="14595" width="7.7109375" style="7" customWidth="1"/>
    <col min="14596" max="14596" width="14" style="7" customWidth="1"/>
    <col min="14597" max="14597" width="10" style="7" customWidth="1"/>
    <col min="14598" max="14598" width="11.7109375" style="7" customWidth="1"/>
    <col min="14599" max="14848" width="9.140625" style="7"/>
    <col min="14849" max="14849" width="45" style="7" customWidth="1"/>
    <col min="14850" max="14850" width="11.140625" style="7" customWidth="1"/>
    <col min="14851" max="14851" width="7.7109375" style="7" customWidth="1"/>
    <col min="14852" max="14852" width="14" style="7" customWidth="1"/>
    <col min="14853" max="14853" width="10" style="7" customWidth="1"/>
    <col min="14854" max="14854" width="11.7109375" style="7" customWidth="1"/>
    <col min="14855" max="15104" width="9.140625" style="7"/>
    <col min="15105" max="15105" width="45" style="7" customWidth="1"/>
    <col min="15106" max="15106" width="11.140625" style="7" customWidth="1"/>
    <col min="15107" max="15107" width="7.7109375" style="7" customWidth="1"/>
    <col min="15108" max="15108" width="14" style="7" customWidth="1"/>
    <col min="15109" max="15109" width="10" style="7" customWidth="1"/>
    <col min="15110" max="15110" width="11.7109375" style="7" customWidth="1"/>
    <col min="15111" max="15360" width="9.140625" style="7"/>
    <col min="15361" max="15361" width="45" style="7" customWidth="1"/>
    <col min="15362" max="15362" width="11.140625" style="7" customWidth="1"/>
    <col min="15363" max="15363" width="7.7109375" style="7" customWidth="1"/>
    <col min="15364" max="15364" width="14" style="7" customWidth="1"/>
    <col min="15365" max="15365" width="10" style="7" customWidth="1"/>
    <col min="15366" max="15366" width="11.7109375" style="7" customWidth="1"/>
    <col min="15367" max="15616" width="9.140625" style="7"/>
    <col min="15617" max="15617" width="45" style="7" customWidth="1"/>
    <col min="15618" max="15618" width="11.140625" style="7" customWidth="1"/>
    <col min="15619" max="15619" width="7.7109375" style="7" customWidth="1"/>
    <col min="15620" max="15620" width="14" style="7" customWidth="1"/>
    <col min="15621" max="15621" width="10" style="7" customWidth="1"/>
    <col min="15622" max="15622" width="11.7109375" style="7" customWidth="1"/>
    <col min="15623" max="15872" width="9.140625" style="7"/>
    <col min="15873" max="15873" width="45" style="7" customWidth="1"/>
    <col min="15874" max="15874" width="11.140625" style="7" customWidth="1"/>
    <col min="15875" max="15875" width="7.7109375" style="7" customWidth="1"/>
    <col min="15876" max="15876" width="14" style="7" customWidth="1"/>
    <col min="15877" max="15877" width="10" style="7" customWidth="1"/>
    <col min="15878" max="15878" width="11.7109375" style="7" customWidth="1"/>
    <col min="15879" max="16128" width="9.140625" style="7"/>
    <col min="16129" max="16129" width="45" style="7" customWidth="1"/>
    <col min="16130" max="16130" width="11.140625" style="7" customWidth="1"/>
    <col min="16131" max="16131" width="7.7109375" style="7" customWidth="1"/>
    <col min="16132" max="16132" width="14" style="7" customWidth="1"/>
    <col min="16133" max="16133" width="10" style="7" customWidth="1"/>
    <col min="16134" max="16134" width="11.7109375" style="7" customWidth="1"/>
    <col min="16135" max="16384" width="9.140625" style="7"/>
  </cols>
  <sheetData>
    <row r="1" spans="1:8" ht="21" customHeight="1" x14ac:dyDescent="0.25">
      <c r="E1" s="109" t="s">
        <v>471</v>
      </c>
      <c r="F1" s="109"/>
      <c r="G1" s="109"/>
      <c r="H1" s="109"/>
    </row>
    <row r="2" spans="1:8" ht="54.6" customHeight="1" x14ac:dyDescent="0.25">
      <c r="A2" s="8"/>
      <c r="B2" s="8"/>
      <c r="D2" s="40"/>
      <c r="E2" s="108" t="s">
        <v>469</v>
      </c>
      <c r="F2" s="108"/>
      <c r="G2" s="108"/>
      <c r="H2" s="108"/>
    </row>
    <row r="3" spans="1:8" ht="41.45" customHeight="1" x14ac:dyDescent="0.25">
      <c r="A3" s="107" t="s">
        <v>474</v>
      </c>
      <c r="B3" s="107"/>
      <c r="C3" s="107"/>
      <c r="D3" s="107"/>
      <c r="E3" s="107"/>
      <c r="F3" s="107"/>
      <c r="G3" s="107"/>
      <c r="H3" s="107"/>
    </row>
    <row r="4" spans="1:8" ht="16.149999999999999" customHeight="1" x14ac:dyDescent="0.25">
      <c r="A4" s="9"/>
      <c r="B4" s="10"/>
      <c r="C4" s="10"/>
      <c r="D4" s="10"/>
      <c r="E4" s="10"/>
      <c r="H4" s="39" t="s">
        <v>473</v>
      </c>
    </row>
    <row r="5" spans="1:8" ht="23.25" customHeight="1" x14ac:dyDescent="0.25">
      <c r="A5" s="114" t="s">
        <v>0</v>
      </c>
      <c r="B5" s="111" t="s">
        <v>308</v>
      </c>
      <c r="C5" s="112" t="s">
        <v>2</v>
      </c>
      <c r="D5" s="113" t="s">
        <v>1</v>
      </c>
      <c r="E5" s="113" t="s">
        <v>3</v>
      </c>
      <c r="F5" s="110" t="s">
        <v>472</v>
      </c>
      <c r="G5" s="110"/>
      <c r="H5" s="110"/>
    </row>
    <row r="6" spans="1:8" ht="42.75" customHeight="1" x14ac:dyDescent="0.25">
      <c r="A6" s="114"/>
      <c r="B6" s="111"/>
      <c r="C6" s="112"/>
      <c r="D6" s="113"/>
      <c r="E6" s="113"/>
      <c r="F6" s="41" t="s">
        <v>452</v>
      </c>
      <c r="G6" s="42" t="s">
        <v>453</v>
      </c>
      <c r="H6" s="42" t="s">
        <v>454</v>
      </c>
    </row>
    <row r="7" spans="1:8" ht="43.5" x14ac:dyDescent="0.25">
      <c r="A7" s="43" t="s">
        <v>312</v>
      </c>
      <c r="B7" s="24">
        <v>830</v>
      </c>
      <c r="C7" s="24" t="s">
        <v>5</v>
      </c>
      <c r="D7" s="15" t="s">
        <v>289</v>
      </c>
      <c r="E7" s="24" t="s">
        <v>6</v>
      </c>
      <c r="F7" s="44">
        <f>F8+F83+F113+F148+F181+F193+F283+F308</f>
        <v>183138.5</v>
      </c>
      <c r="G7" s="44">
        <f>G8+G83+G113+G148+G181+G193+G283+G308</f>
        <v>137026.09999999998</v>
      </c>
      <c r="H7" s="44">
        <f>H8+H83+H113+H148+H181+H193+H283+H308</f>
        <v>136031.20000000001</v>
      </c>
    </row>
    <row r="8" spans="1:8" ht="29.25" outlineLevel="1" x14ac:dyDescent="0.25">
      <c r="A8" s="43" t="s">
        <v>309</v>
      </c>
      <c r="B8" s="24">
        <v>830</v>
      </c>
      <c r="C8" s="24" t="s">
        <v>167</v>
      </c>
      <c r="D8" s="24" t="s">
        <v>289</v>
      </c>
      <c r="E8" s="24" t="s">
        <v>6</v>
      </c>
      <c r="F8" s="44">
        <f>F9+F15+F29+F44+F48+F59+F65+F71</f>
        <v>35517.199999999997</v>
      </c>
      <c r="G8" s="44">
        <f t="shared" ref="G8:H8" si="0">G9+G15+G29+G44+G48+G59+G65+G71</f>
        <v>31578.5</v>
      </c>
      <c r="H8" s="44">
        <f t="shared" si="0"/>
        <v>31580.5</v>
      </c>
    </row>
    <row r="9" spans="1:8" ht="39" outlineLevel="2" x14ac:dyDescent="0.25">
      <c r="A9" s="45" t="s">
        <v>310</v>
      </c>
      <c r="B9" s="25">
        <v>830</v>
      </c>
      <c r="C9" s="25" t="s">
        <v>168</v>
      </c>
      <c r="D9" s="25" t="s">
        <v>289</v>
      </c>
      <c r="E9" s="25" t="s">
        <v>6</v>
      </c>
      <c r="F9" s="46">
        <f>F10</f>
        <v>1200</v>
      </c>
      <c r="G9" s="46">
        <f t="shared" ref="G9:H9" si="1">G10</f>
        <v>1200</v>
      </c>
      <c r="H9" s="46">
        <f t="shared" si="1"/>
        <v>1200</v>
      </c>
    </row>
    <row r="10" spans="1:8" ht="45" outlineLevel="3" x14ac:dyDescent="0.25">
      <c r="A10" s="47" t="s">
        <v>260</v>
      </c>
      <c r="B10" s="11">
        <v>830</v>
      </c>
      <c r="C10" s="11" t="s">
        <v>168</v>
      </c>
      <c r="D10" s="12" t="s">
        <v>317</v>
      </c>
      <c r="E10" s="12" t="s">
        <v>6</v>
      </c>
      <c r="F10" s="48">
        <v>1200</v>
      </c>
      <c r="G10" s="48">
        <v>1200</v>
      </c>
      <c r="H10" s="48">
        <v>1200</v>
      </c>
    </row>
    <row r="11" spans="1:8" outlineLevel="4" x14ac:dyDescent="0.25">
      <c r="A11" s="49" t="s">
        <v>314</v>
      </c>
      <c r="B11" s="11">
        <v>830</v>
      </c>
      <c r="C11" s="11" t="s">
        <v>168</v>
      </c>
      <c r="D11" s="15" t="s">
        <v>318</v>
      </c>
      <c r="E11" s="12" t="s">
        <v>6</v>
      </c>
      <c r="F11" s="48">
        <v>1200</v>
      </c>
      <c r="G11" s="48">
        <v>1200</v>
      </c>
      <c r="H11" s="48">
        <v>1200</v>
      </c>
    </row>
    <row r="12" spans="1:8" ht="30" outlineLevel="7" x14ac:dyDescent="0.25">
      <c r="A12" s="47" t="s">
        <v>111</v>
      </c>
      <c r="B12" s="11">
        <v>830</v>
      </c>
      <c r="C12" s="11" t="s">
        <v>168</v>
      </c>
      <c r="D12" s="12" t="s">
        <v>321</v>
      </c>
      <c r="E12" s="12" t="s">
        <v>6</v>
      </c>
      <c r="F12" s="48">
        <v>1200</v>
      </c>
      <c r="G12" s="48">
        <v>1200</v>
      </c>
      <c r="H12" s="48">
        <v>1200</v>
      </c>
    </row>
    <row r="13" spans="1:8" ht="90" outlineLevel="7" x14ac:dyDescent="0.25">
      <c r="A13" s="47" t="s">
        <v>100</v>
      </c>
      <c r="B13" s="11">
        <v>830</v>
      </c>
      <c r="C13" s="11" t="s">
        <v>168</v>
      </c>
      <c r="D13" s="12" t="s">
        <v>321</v>
      </c>
      <c r="E13" s="12" t="s">
        <v>14</v>
      </c>
      <c r="F13" s="48">
        <v>1200</v>
      </c>
      <c r="G13" s="48">
        <v>1200</v>
      </c>
      <c r="H13" s="48">
        <v>1200</v>
      </c>
    </row>
    <row r="14" spans="1:8" ht="30" outlineLevel="2" x14ac:dyDescent="0.25">
      <c r="A14" s="47" t="s">
        <v>158</v>
      </c>
      <c r="B14" s="11">
        <v>830</v>
      </c>
      <c r="C14" s="11" t="s">
        <v>168</v>
      </c>
      <c r="D14" s="12" t="s">
        <v>321</v>
      </c>
      <c r="E14" s="12" t="s">
        <v>115</v>
      </c>
      <c r="F14" s="48">
        <v>1200</v>
      </c>
      <c r="G14" s="48">
        <v>1200</v>
      </c>
      <c r="H14" s="48">
        <v>1200</v>
      </c>
    </row>
    <row r="15" spans="1:8" ht="51.75" outlineLevel="3" x14ac:dyDescent="0.25">
      <c r="A15" s="45" t="s">
        <v>311</v>
      </c>
      <c r="B15" s="25">
        <v>830</v>
      </c>
      <c r="C15" s="25" t="s">
        <v>169</v>
      </c>
      <c r="D15" s="25" t="s">
        <v>289</v>
      </c>
      <c r="E15" s="25" t="s">
        <v>6</v>
      </c>
      <c r="F15" s="46">
        <f>F16+F25</f>
        <v>4520</v>
      </c>
      <c r="G15" s="46">
        <f t="shared" ref="G15:H15" si="2">G16+G25</f>
        <v>4100</v>
      </c>
      <c r="H15" s="46">
        <f t="shared" si="2"/>
        <v>4100</v>
      </c>
    </row>
    <row r="16" spans="1:8" outlineLevel="6" x14ac:dyDescent="0.25">
      <c r="A16" s="50" t="s">
        <v>170</v>
      </c>
      <c r="B16" s="11">
        <v>830</v>
      </c>
      <c r="C16" s="11" t="s">
        <v>169</v>
      </c>
      <c r="D16" s="12" t="s">
        <v>322</v>
      </c>
      <c r="E16" s="11" t="s">
        <v>6</v>
      </c>
      <c r="F16" s="48">
        <f>F17+F20</f>
        <v>3730</v>
      </c>
      <c r="G16" s="48">
        <f t="shared" ref="G16:H16" si="3">G17+G20</f>
        <v>3350</v>
      </c>
      <c r="H16" s="48">
        <f t="shared" si="3"/>
        <v>3350</v>
      </c>
    </row>
    <row r="17" spans="1:8" ht="30" outlineLevel="6" x14ac:dyDescent="0.25">
      <c r="A17" s="47" t="s">
        <v>111</v>
      </c>
      <c r="B17" s="11">
        <v>830</v>
      </c>
      <c r="C17" s="11" t="s">
        <v>169</v>
      </c>
      <c r="D17" s="12" t="s">
        <v>323</v>
      </c>
      <c r="E17" s="11" t="s">
        <v>6</v>
      </c>
      <c r="F17" s="48">
        <v>3400</v>
      </c>
      <c r="G17" s="48">
        <v>3250</v>
      </c>
      <c r="H17" s="48">
        <v>3250</v>
      </c>
    </row>
    <row r="18" spans="1:8" ht="90" outlineLevel="6" x14ac:dyDescent="0.25">
      <c r="A18" s="47" t="s">
        <v>13</v>
      </c>
      <c r="B18" s="11">
        <v>830</v>
      </c>
      <c r="C18" s="11" t="s">
        <v>169</v>
      </c>
      <c r="D18" s="12" t="s">
        <v>323</v>
      </c>
      <c r="E18" s="12" t="s">
        <v>14</v>
      </c>
      <c r="F18" s="48">
        <v>3400</v>
      </c>
      <c r="G18" s="48">
        <v>3250</v>
      </c>
      <c r="H18" s="48">
        <v>3250</v>
      </c>
    </row>
    <row r="19" spans="1:8" ht="30" outlineLevel="6" x14ac:dyDescent="0.25">
      <c r="A19" s="47" t="s">
        <v>158</v>
      </c>
      <c r="B19" s="11">
        <v>830</v>
      </c>
      <c r="C19" s="11" t="s">
        <v>169</v>
      </c>
      <c r="D19" s="12" t="s">
        <v>323</v>
      </c>
      <c r="E19" s="12" t="s">
        <v>115</v>
      </c>
      <c r="F19" s="48">
        <v>3400</v>
      </c>
      <c r="G19" s="48">
        <v>3250</v>
      </c>
      <c r="H19" s="48">
        <v>3250</v>
      </c>
    </row>
    <row r="20" spans="1:8" ht="30" outlineLevel="7" x14ac:dyDescent="0.25">
      <c r="A20" s="47" t="s">
        <v>116</v>
      </c>
      <c r="B20" s="11">
        <v>830</v>
      </c>
      <c r="C20" s="11" t="s">
        <v>169</v>
      </c>
      <c r="D20" s="12" t="s">
        <v>324</v>
      </c>
      <c r="E20" s="12" t="s">
        <v>6</v>
      </c>
      <c r="F20" s="48">
        <f>F21+F23</f>
        <v>330</v>
      </c>
      <c r="G20" s="48">
        <f t="shared" ref="G20:H20" si="4">G21+G23</f>
        <v>100</v>
      </c>
      <c r="H20" s="48">
        <f t="shared" si="4"/>
        <v>100</v>
      </c>
    </row>
    <row r="21" spans="1:8" ht="30" outlineLevel="4" x14ac:dyDescent="0.25">
      <c r="A21" s="47" t="s">
        <v>17</v>
      </c>
      <c r="B21" s="11">
        <v>830</v>
      </c>
      <c r="C21" s="11" t="s">
        <v>169</v>
      </c>
      <c r="D21" s="12" t="s">
        <v>324</v>
      </c>
      <c r="E21" s="12" t="s">
        <v>18</v>
      </c>
      <c r="F21" s="48">
        <v>280</v>
      </c>
      <c r="G21" s="51">
        <v>50</v>
      </c>
      <c r="H21" s="51">
        <v>50</v>
      </c>
    </row>
    <row r="22" spans="1:8" ht="30" outlineLevel="6" x14ac:dyDescent="0.25">
      <c r="A22" s="47" t="s">
        <v>19</v>
      </c>
      <c r="B22" s="11">
        <v>830</v>
      </c>
      <c r="C22" s="11" t="s">
        <v>169</v>
      </c>
      <c r="D22" s="12" t="s">
        <v>324</v>
      </c>
      <c r="E22" s="12" t="s">
        <v>20</v>
      </c>
      <c r="F22" s="48">
        <v>280</v>
      </c>
      <c r="G22" s="51">
        <v>50</v>
      </c>
      <c r="H22" s="51">
        <v>50</v>
      </c>
    </row>
    <row r="23" spans="1:8" outlineLevel="7" x14ac:dyDescent="0.25">
      <c r="A23" s="47" t="s">
        <v>57</v>
      </c>
      <c r="B23" s="11">
        <v>830</v>
      </c>
      <c r="C23" s="11" t="s">
        <v>169</v>
      </c>
      <c r="D23" s="12" t="s">
        <v>324</v>
      </c>
      <c r="E23" s="12" t="s">
        <v>58</v>
      </c>
      <c r="F23" s="48">
        <v>50</v>
      </c>
      <c r="G23" s="51">
        <v>50</v>
      </c>
      <c r="H23" s="51">
        <v>50</v>
      </c>
    </row>
    <row r="24" spans="1:8" ht="30" outlineLevel="7" x14ac:dyDescent="0.25">
      <c r="A24" s="47" t="s">
        <v>117</v>
      </c>
      <c r="B24" s="11">
        <v>830</v>
      </c>
      <c r="C24" s="11" t="s">
        <v>169</v>
      </c>
      <c r="D24" s="12" t="s">
        <v>324</v>
      </c>
      <c r="E24" s="12" t="s">
        <v>97</v>
      </c>
      <c r="F24" s="48">
        <v>50</v>
      </c>
      <c r="G24" s="51">
        <v>50</v>
      </c>
      <c r="H24" s="51">
        <v>50</v>
      </c>
    </row>
    <row r="25" spans="1:8" ht="30" outlineLevel="3" x14ac:dyDescent="0.25">
      <c r="A25" s="47" t="s">
        <v>171</v>
      </c>
      <c r="B25" s="11">
        <v>830</v>
      </c>
      <c r="C25" s="11" t="s">
        <v>169</v>
      </c>
      <c r="D25" s="12" t="s">
        <v>325</v>
      </c>
      <c r="E25" s="12" t="s">
        <v>6</v>
      </c>
      <c r="F25" s="48">
        <v>790</v>
      </c>
      <c r="G25" s="48">
        <v>750</v>
      </c>
      <c r="H25" s="48">
        <v>750</v>
      </c>
    </row>
    <row r="26" spans="1:8" ht="30" outlineLevel="6" x14ac:dyDescent="0.25">
      <c r="A26" s="47" t="s">
        <v>111</v>
      </c>
      <c r="B26" s="11">
        <v>830</v>
      </c>
      <c r="C26" s="11" t="s">
        <v>169</v>
      </c>
      <c r="D26" s="12" t="s">
        <v>326</v>
      </c>
      <c r="E26" s="12" t="s">
        <v>6</v>
      </c>
      <c r="F26" s="48">
        <v>790</v>
      </c>
      <c r="G26" s="48">
        <v>750</v>
      </c>
      <c r="H26" s="48">
        <v>750</v>
      </c>
    </row>
    <row r="27" spans="1:8" ht="90" outlineLevel="7" x14ac:dyDescent="0.25">
      <c r="A27" s="47" t="s">
        <v>13</v>
      </c>
      <c r="B27" s="11">
        <v>830</v>
      </c>
      <c r="C27" s="11" t="s">
        <v>169</v>
      </c>
      <c r="D27" s="12" t="s">
        <v>326</v>
      </c>
      <c r="E27" s="12" t="s">
        <v>14</v>
      </c>
      <c r="F27" s="48">
        <v>790</v>
      </c>
      <c r="G27" s="48">
        <v>750</v>
      </c>
      <c r="H27" s="48">
        <v>750</v>
      </c>
    </row>
    <row r="28" spans="1:8" ht="30" outlineLevel="2" x14ac:dyDescent="0.25">
      <c r="A28" s="47" t="s">
        <v>158</v>
      </c>
      <c r="B28" s="11">
        <v>830</v>
      </c>
      <c r="C28" s="11" t="s">
        <v>169</v>
      </c>
      <c r="D28" s="12" t="s">
        <v>326</v>
      </c>
      <c r="E28" s="12" t="s">
        <v>115</v>
      </c>
      <c r="F28" s="48">
        <v>790</v>
      </c>
      <c r="G28" s="48">
        <v>750</v>
      </c>
      <c r="H28" s="48">
        <v>750</v>
      </c>
    </row>
    <row r="29" spans="1:8" ht="51.75" outlineLevel="3" x14ac:dyDescent="0.25">
      <c r="A29" s="52" t="s">
        <v>261</v>
      </c>
      <c r="B29" s="25">
        <v>830</v>
      </c>
      <c r="C29" s="25" t="s">
        <v>172</v>
      </c>
      <c r="D29" s="27" t="s">
        <v>289</v>
      </c>
      <c r="E29" s="25" t="s">
        <v>6</v>
      </c>
      <c r="F29" s="46">
        <f>F30</f>
        <v>24355</v>
      </c>
      <c r="G29" s="46">
        <f t="shared" ref="G29:H29" si="5">G30</f>
        <v>23500</v>
      </c>
      <c r="H29" s="46">
        <f t="shared" si="5"/>
        <v>23501</v>
      </c>
    </row>
    <row r="30" spans="1:8" ht="30" outlineLevel="4" x14ac:dyDescent="0.25">
      <c r="A30" s="47" t="s">
        <v>173</v>
      </c>
      <c r="B30" s="11">
        <v>830</v>
      </c>
      <c r="C30" s="11" t="s">
        <v>172</v>
      </c>
      <c r="D30" s="12" t="s">
        <v>327</v>
      </c>
      <c r="E30" s="12" t="s">
        <v>6</v>
      </c>
      <c r="F30" s="48">
        <f>F31+F35</f>
        <v>24355</v>
      </c>
      <c r="G30" s="48">
        <f t="shared" ref="G30:H30" si="6">G31+G35</f>
        <v>23500</v>
      </c>
      <c r="H30" s="48">
        <f t="shared" si="6"/>
        <v>23501</v>
      </c>
    </row>
    <row r="31" spans="1:8" ht="45" outlineLevel="6" x14ac:dyDescent="0.25">
      <c r="A31" s="47" t="s">
        <v>174</v>
      </c>
      <c r="B31" s="11">
        <v>830</v>
      </c>
      <c r="C31" s="11" t="s">
        <v>172</v>
      </c>
      <c r="D31" s="12" t="s">
        <v>328</v>
      </c>
      <c r="E31" s="12" t="s">
        <v>6</v>
      </c>
      <c r="F31" s="48">
        <v>1000</v>
      </c>
      <c r="G31" s="48">
        <v>1100</v>
      </c>
      <c r="H31" s="48">
        <v>1101</v>
      </c>
    </row>
    <row r="32" spans="1:8" ht="30" outlineLevel="7" x14ac:dyDescent="0.25">
      <c r="A32" s="47" t="s">
        <v>111</v>
      </c>
      <c r="B32" s="11">
        <v>830</v>
      </c>
      <c r="C32" s="11" t="s">
        <v>172</v>
      </c>
      <c r="D32" s="12" t="s">
        <v>329</v>
      </c>
      <c r="E32" s="12" t="s">
        <v>6</v>
      </c>
      <c r="F32" s="48">
        <v>1000</v>
      </c>
      <c r="G32" s="48">
        <v>1100</v>
      </c>
      <c r="H32" s="48">
        <v>1101</v>
      </c>
    </row>
    <row r="33" spans="1:8" ht="90" outlineLevel="3" x14ac:dyDescent="0.25">
      <c r="A33" s="47" t="s">
        <v>13</v>
      </c>
      <c r="B33" s="11">
        <v>830</v>
      </c>
      <c r="C33" s="11" t="s">
        <v>172</v>
      </c>
      <c r="D33" s="12" t="s">
        <v>329</v>
      </c>
      <c r="E33" s="12" t="s">
        <v>14</v>
      </c>
      <c r="F33" s="48">
        <v>1000</v>
      </c>
      <c r="G33" s="48">
        <v>1100</v>
      </c>
      <c r="H33" s="48">
        <v>1101</v>
      </c>
    </row>
    <row r="34" spans="1:8" ht="30" outlineLevel="6" x14ac:dyDescent="0.25">
      <c r="A34" s="47" t="s">
        <v>158</v>
      </c>
      <c r="B34" s="11">
        <v>830</v>
      </c>
      <c r="C34" s="11" t="s">
        <v>172</v>
      </c>
      <c r="D34" s="12" t="s">
        <v>329</v>
      </c>
      <c r="E34" s="12" t="s">
        <v>115</v>
      </c>
      <c r="F34" s="48">
        <v>1000</v>
      </c>
      <c r="G34" s="48">
        <v>1100</v>
      </c>
      <c r="H34" s="48">
        <v>1101</v>
      </c>
    </row>
    <row r="35" spans="1:8" outlineLevel="7" x14ac:dyDescent="0.25">
      <c r="A35" s="47" t="s">
        <v>175</v>
      </c>
      <c r="B35" s="11">
        <v>830</v>
      </c>
      <c r="C35" s="11" t="s">
        <v>172</v>
      </c>
      <c r="D35" s="12" t="s">
        <v>330</v>
      </c>
      <c r="E35" s="12" t="s">
        <v>6</v>
      </c>
      <c r="F35" s="48">
        <f>F36+F39</f>
        <v>23355</v>
      </c>
      <c r="G35" s="48">
        <f t="shared" ref="G35:H35" si="7">G36+G39</f>
        <v>22400</v>
      </c>
      <c r="H35" s="48">
        <f t="shared" si="7"/>
        <v>22400</v>
      </c>
    </row>
    <row r="36" spans="1:8" ht="30" outlineLevel="7" x14ac:dyDescent="0.25">
      <c r="A36" s="47" t="s">
        <v>111</v>
      </c>
      <c r="B36" s="11">
        <v>830</v>
      </c>
      <c r="C36" s="11" t="s">
        <v>172</v>
      </c>
      <c r="D36" s="12" t="s">
        <v>331</v>
      </c>
      <c r="E36" s="12" t="s">
        <v>6</v>
      </c>
      <c r="F36" s="48">
        <v>16930</v>
      </c>
      <c r="G36" s="51">
        <f>G37</f>
        <v>18400</v>
      </c>
      <c r="H36" s="51">
        <f>H37</f>
        <v>18400</v>
      </c>
    </row>
    <row r="37" spans="1:8" ht="90" outlineLevel="7" x14ac:dyDescent="0.25">
      <c r="A37" s="47" t="s">
        <v>13</v>
      </c>
      <c r="B37" s="11">
        <v>830</v>
      </c>
      <c r="C37" s="11" t="s">
        <v>172</v>
      </c>
      <c r="D37" s="12" t="s">
        <v>331</v>
      </c>
      <c r="E37" s="12" t="s">
        <v>14</v>
      </c>
      <c r="F37" s="48">
        <v>16930</v>
      </c>
      <c r="G37" s="51">
        <f>G38</f>
        <v>18400</v>
      </c>
      <c r="H37" s="51">
        <f>H38</f>
        <v>18400</v>
      </c>
    </row>
    <row r="38" spans="1:8" ht="30" outlineLevel="7" x14ac:dyDescent="0.25">
      <c r="A38" s="47" t="s">
        <v>158</v>
      </c>
      <c r="B38" s="11">
        <v>830</v>
      </c>
      <c r="C38" s="11" t="s">
        <v>172</v>
      </c>
      <c r="D38" s="12" t="s">
        <v>331</v>
      </c>
      <c r="E38" s="12" t="s">
        <v>115</v>
      </c>
      <c r="F38" s="48">
        <v>16930</v>
      </c>
      <c r="G38" s="51">
        <v>18400</v>
      </c>
      <c r="H38" s="51">
        <v>18400</v>
      </c>
    </row>
    <row r="39" spans="1:8" ht="30" outlineLevel="7" x14ac:dyDescent="0.25">
      <c r="A39" s="47" t="s">
        <v>116</v>
      </c>
      <c r="B39" s="11">
        <v>830</v>
      </c>
      <c r="C39" s="11" t="s">
        <v>172</v>
      </c>
      <c r="D39" s="12" t="s">
        <v>332</v>
      </c>
      <c r="E39" s="12" t="s">
        <v>6</v>
      </c>
      <c r="F39" s="48">
        <f>F40+F42</f>
        <v>6425</v>
      </c>
      <c r="G39" s="48">
        <f t="shared" ref="G39:H39" si="8">G40+G42</f>
        <v>4000</v>
      </c>
      <c r="H39" s="48">
        <f t="shared" si="8"/>
        <v>4000</v>
      </c>
    </row>
    <row r="40" spans="1:8" ht="30" outlineLevel="7" x14ac:dyDescent="0.25">
      <c r="A40" s="47" t="s">
        <v>17</v>
      </c>
      <c r="B40" s="11">
        <v>830</v>
      </c>
      <c r="C40" s="11" t="s">
        <v>172</v>
      </c>
      <c r="D40" s="12" t="s">
        <v>332</v>
      </c>
      <c r="E40" s="12" t="s">
        <v>18</v>
      </c>
      <c r="F40" s="53">
        <v>3775</v>
      </c>
      <c r="G40" s="53">
        <v>2500</v>
      </c>
      <c r="H40" s="53">
        <v>2500</v>
      </c>
    </row>
    <row r="41" spans="1:8" ht="30" outlineLevel="7" x14ac:dyDescent="0.25">
      <c r="A41" s="47" t="s">
        <v>19</v>
      </c>
      <c r="B41" s="11">
        <v>830</v>
      </c>
      <c r="C41" s="11" t="s">
        <v>172</v>
      </c>
      <c r="D41" s="12" t="s">
        <v>332</v>
      </c>
      <c r="E41" s="12" t="s">
        <v>20</v>
      </c>
      <c r="F41" s="53">
        <v>3775</v>
      </c>
      <c r="G41" s="53">
        <v>2500</v>
      </c>
      <c r="H41" s="53">
        <v>2500</v>
      </c>
    </row>
    <row r="42" spans="1:8" outlineLevel="7" x14ac:dyDescent="0.25">
      <c r="A42" s="47" t="s">
        <v>57</v>
      </c>
      <c r="B42" s="11">
        <v>830</v>
      </c>
      <c r="C42" s="11" t="s">
        <v>172</v>
      </c>
      <c r="D42" s="12" t="s">
        <v>332</v>
      </c>
      <c r="E42" s="12" t="s">
        <v>58</v>
      </c>
      <c r="F42" s="53">
        <v>2650</v>
      </c>
      <c r="G42" s="53">
        <v>1500</v>
      </c>
      <c r="H42" s="53">
        <v>1500</v>
      </c>
    </row>
    <row r="43" spans="1:8" ht="30" outlineLevel="7" x14ac:dyDescent="0.25">
      <c r="A43" s="47" t="s">
        <v>117</v>
      </c>
      <c r="B43" s="11">
        <v>830</v>
      </c>
      <c r="C43" s="11" t="s">
        <v>172</v>
      </c>
      <c r="D43" s="12" t="s">
        <v>332</v>
      </c>
      <c r="E43" s="12" t="s">
        <v>97</v>
      </c>
      <c r="F43" s="53">
        <v>2650</v>
      </c>
      <c r="G43" s="53">
        <v>1500</v>
      </c>
      <c r="H43" s="53">
        <v>1500</v>
      </c>
    </row>
    <row r="44" spans="1:8" outlineLevel="7" x14ac:dyDescent="0.25">
      <c r="A44" s="52" t="s">
        <v>189</v>
      </c>
      <c r="B44" s="25">
        <v>830</v>
      </c>
      <c r="C44" s="3" t="s">
        <v>190</v>
      </c>
      <c r="D44" s="27" t="s">
        <v>289</v>
      </c>
      <c r="E44" s="3" t="s">
        <v>6</v>
      </c>
      <c r="F44" s="54">
        <f>F45</f>
        <v>32.700000000000003</v>
      </c>
      <c r="G44" s="55"/>
      <c r="H44" s="56"/>
    </row>
    <row r="45" spans="1:8" ht="45" outlineLevel="7" x14ac:dyDescent="0.25">
      <c r="A45" s="47" t="s">
        <v>284</v>
      </c>
      <c r="B45" s="11">
        <v>830</v>
      </c>
      <c r="C45" s="12" t="s">
        <v>190</v>
      </c>
      <c r="D45" s="12" t="s">
        <v>467</v>
      </c>
      <c r="E45" s="12" t="s">
        <v>6</v>
      </c>
      <c r="F45" s="53">
        <v>32.700000000000003</v>
      </c>
      <c r="G45" s="57"/>
      <c r="H45" s="58"/>
    </row>
    <row r="46" spans="1:8" ht="30" outlineLevel="7" x14ac:dyDescent="0.25">
      <c r="A46" s="47" t="s">
        <v>17</v>
      </c>
      <c r="B46" s="11">
        <v>830</v>
      </c>
      <c r="C46" s="12" t="s">
        <v>190</v>
      </c>
      <c r="D46" s="12" t="s">
        <v>467</v>
      </c>
      <c r="E46" s="12" t="s">
        <v>18</v>
      </c>
      <c r="F46" s="53">
        <v>32.700000000000003</v>
      </c>
      <c r="G46" s="57"/>
      <c r="H46" s="58"/>
    </row>
    <row r="47" spans="1:8" ht="30" outlineLevel="7" x14ac:dyDescent="0.25">
      <c r="A47" s="47" t="s">
        <v>19</v>
      </c>
      <c r="B47" s="11">
        <v>830</v>
      </c>
      <c r="C47" s="12" t="s">
        <v>190</v>
      </c>
      <c r="D47" s="12" t="s">
        <v>467</v>
      </c>
      <c r="E47" s="12" t="s">
        <v>20</v>
      </c>
      <c r="F47" s="53">
        <v>32.700000000000003</v>
      </c>
      <c r="G47" s="57"/>
      <c r="H47" s="58"/>
    </row>
    <row r="48" spans="1:8" ht="39" outlineLevel="3" x14ac:dyDescent="0.25">
      <c r="A48" s="52" t="s">
        <v>176</v>
      </c>
      <c r="B48" s="25">
        <v>830</v>
      </c>
      <c r="C48" s="3" t="s">
        <v>177</v>
      </c>
      <c r="D48" s="27" t="s">
        <v>289</v>
      </c>
      <c r="E48" s="25" t="s">
        <v>6</v>
      </c>
      <c r="F48" s="46">
        <f>F49</f>
        <v>1527</v>
      </c>
      <c r="G48" s="46">
        <f t="shared" ref="G48:H49" si="9">G49</f>
        <v>1396</v>
      </c>
      <c r="H48" s="46">
        <f t="shared" si="9"/>
        <v>1397</v>
      </c>
    </row>
    <row r="49" spans="1:8" ht="30" outlineLevel="3" x14ac:dyDescent="0.25">
      <c r="A49" s="47" t="s">
        <v>178</v>
      </c>
      <c r="B49" s="11">
        <v>830</v>
      </c>
      <c r="C49" s="12" t="s">
        <v>177</v>
      </c>
      <c r="D49" s="12" t="s">
        <v>333</v>
      </c>
      <c r="E49" s="11" t="s">
        <v>6</v>
      </c>
      <c r="F49" s="48">
        <f>F50</f>
        <v>1527</v>
      </c>
      <c r="G49" s="48">
        <f t="shared" si="9"/>
        <v>1396</v>
      </c>
      <c r="H49" s="48">
        <f t="shared" si="9"/>
        <v>1397</v>
      </c>
    </row>
    <row r="50" spans="1:8" ht="45" outlineLevel="6" x14ac:dyDescent="0.25">
      <c r="A50" s="47" t="s">
        <v>313</v>
      </c>
      <c r="B50" s="11">
        <v>830</v>
      </c>
      <c r="C50" s="12" t="s">
        <v>177</v>
      </c>
      <c r="D50" s="12" t="s">
        <v>334</v>
      </c>
      <c r="E50" s="12" t="s">
        <v>6</v>
      </c>
      <c r="F50" s="48">
        <f>F51+F54</f>
        <v>1527</v>
      </c>
      <c r="G50" s="48">
        <f t="shared" ref="G50:H50" si="10">G51+G54</f>
        <v>1396</v>
      </c>
      <c r="H50" s="48">
        <f t="shared" si="10"/>
        <v>1397</v>
      </c>
    </row>
    <row r="51" spans="1:8" ht="30" outlineLevel="7" x14ac:dyDescent="0.25">
      <c r="A51" s="47" t="s">
        <v>111</v>
      </c>
      <c r="B51" s="11">
        <v>830</v>
      </c>
      <c r="C51" s="12" t="s">
        <v>177</v>
      </c>
      <c r="D51" s="12" t="s">
        <v>335</v>
      </c>
      <c r="E51" s="12" t="s">
        <v>6</v>
      </c>
      <c r="F51" s="48">
        <f>F52</f>
        <v>1245</v>
      </c>
      <c r="G51" s="48">
        <f t="shared" ref="G51:H51" si="11">G52</f>
        <v>1246</v>
      </c>
      <c r="H51" s="48">
        <f t="shared" si="11"/>
        <v>1247</v>
      </c>
    </row>
    <row r="52" spans="1:8" ht="90" outlineLevel="7" x14ac:dyDescent="0.25">
      <c r="A52" s="47" t="s">
        <v>13</v>
      </c>
      <c r="B52" s="11">
        <v>830</v>
      </c>
      <c r="C52" s="12" t="s">
        <v>177</v>
      </c>
      <c r="D52" s="12" t="s">
        <v>335</v>
      </c>
      <c r="E52" s="12" t="s">
        <v>14</v>
      </c>
      <c r="F52" s="48">
        <f>F53</f>
        <v>1245</v>
      </c>
      <c r="G52" s="51">
        <f>G53</f>
        <v>1246</v>
      </c>
      <c r="H52" s="51">
        <f>H53</f>
        <v>1247</v>
      </c>
    </row>
    <row r="53" spans="1:8" ht="30" outlineLevel="7" x14ac:dyDescent="0.25">
      <c r="A53" s="47" t="s">
        <v>158</v>
      </c>
      <c r="B53" s="11">
        <v>830</v>
      </c>
      <c r="C53" s="12" t="s">
        <v>177</v>
      </c>
      <c r="D53" s="12" t="s">
        <v>335</v>
      </c>
      <c r="E53" s="12" t="s">
        <v>115</v>
      </c>
      <c r="F53" s="48">
        <v>1245</v>
      </c>
      <c r="G53" s="51">
        <v>1246</v>
      </c>
      <c r="H53" s="51">
        <v>1247</v>
      </c>
    </row>
    <row r="54" spans="1:8" ht="30" outlineLevel="7" x14ac:dyDescent="0.25">
      <c r="A54" s="47" t="s">
        <v>116</v>
      </c>
      <c r="B54" s="11">
        <v>830</v>
      </c>
      <c r="C54" s="12" t="s">
        <v>177</v>
      </c>
      <c r="D54" s="12" t="s">
        <v>336</v>
      </c>
      <c r="E54" s="12" t="s">
        <v>6</v>
      </c>
      <c r="F54" s="48">
        <v>282</v>
      </c>
      <c r="G54" s="48">
        <v>150</v>
      </c>
      <c r="H54" s="48">
        <v>150</v>
      </c>
    </row>
    <row r="55" spans="1:8" ht="30" outlineLevel="7" x14ac:dyDescent="0.25">
      <c r="A55" s="47" t="s">
        <v>17</v>
      </c>
      <c r="B55" s="11">
        <v>830</v>
      </c>
      <c r="C55" s="12" t="s">
        <v>177</v>
      </c>
      <c r="D55" s="12" t="s">
        <v>336</v>
      </c>
      <c r="E55" s="12" t="s">
        <v>18</v>
      </c>
      <c r="F55" s="48">
        <v>282</v>
      </c>
      <c r="G55" s="51">
        <v>150</v>
      </c>
      <c r="H55" s="51">
        <v>150</v>
      </c>
    </row>
    <row r="56" spans="1:8" ht="30" outlineLevel="7" x14ac:dyDescent="0.25">
      <c r="A56" s="47" t="s">
        <v>19</v>
      </c>
      <c r="B56" s="11">
        <v>830</v>
      </c>
      <c r="C56" s="12" t="s">
        <v>177</v>
      </c>
      <c r="D56" s="12" t="s">
        <v>336</v>
      </c>
      <c r="E56" s="12" t="s">
        <v>20</v>
      </c>
      <c r="F56" s="48">
        <v>282</v>
      </c>
      <c r="G56" s="51">
        <v>150</v>
      </c>
      <c r="H56" s="51">
        <v>150</v>
      </c>
    </row>
    <row r="57" spans="1:8" outlineLevel="7" x14ac:dyDescent="0.25">
      <c r="A57" s="47" t="s">
        <v>57</v>
      </c>
      <c r="B57" s="11">
        <v>830</v>
      </c>
      <c r="C57" s="12" t="s">
        <v>177</v>
      </c>
      <c r="D57" s="12" t="s">
        <v>336</v>
      </c>
      <c r="E57" s="12" t="s">
        <v>58</v>
      </c>
      <c r="F57" s="48"/>
      <c r="G57" s="51"/>
      <c r="H57" s="51"/>
    </row>
    <row r="58" spans="1:8" ht="30" outlineLevel="7" x14ac:dyDescent="0.25">
      <c r="A58" s="47" t="s">
        <v>117</v>
      </c>
      <c r="B58" s="11">
        <v>830</v>
      </c>
      <c r="C58" s="12" t="s">
        <v>177</v>
      </c>
      <c r="D58" s="12" t="s">
        <v>336</v>
      </c>
      <c r="E58" s="12" t="s">
        <v>97</v>
      </c>
      <c r="F58" s="48"/>
      <c r="G58" s="51"/>
      <c r="H58" s="51"/>
    </row>
    <row r="59" spans="1:8" outlineLevel="7" x14ac:dyDescent="0.25">
      <c r="A59" s="45" t="s">
        <v>315</v>
      </c>
      <c r="B59" s="25">
        <v>830</v>
      </c>
      <c r="C59" s="3" t="s">
        <v>191</v>
      </c>
      <c r="D59" s="25" t="s">
        <v>289</v>
      </c>
      <c r="E59" s="25" t="s">
        <v>6</v>
      </c>
      <c r="F59" s="46">
        <f>F60</f>
        <v>1000</v>
      </c>
      <c r="G59" s="59"/>
      <c r="H59" s="59"/>
    </row>
    <row r="60" spans="1:8" outlineLevel="7" x14ac:dyDescent="0.25">
      <c r="A60" s="47" t="s">
        <v>185</v>
      </c>
      <c r="B60" s="11">
        <v>830</v>
      </c>
      <c r="C60" s="12" t="s">
        <v>191</v>
      </c>
      <c r="D60" s="15" t="s">
        <v>337</v>
      </c>
      <c r="E60" s="11" t="s">
        <v>6</v>
      </c>
      <c r="F60" s="48">
        <v>1000</v>
      </c>
      <c r="G60" s="58"/>
      <c r="H60" s="58"/>
    </row>
    <row r="61" spans="1:8" ht="30" outlineLevel="7" x14ac:dyDescent="0.25">
      <c r="A61" s="47" t="s">
        <v>282</v>
      </c>
      <c r="B61" s="11">
        <v>830</v>
      </c>
      <c r="C61" s="12" t="s">
        <v>191</v>
      </c>
      <c r="D61" s="12" t="s">
        <v>338</v>
      </c>
      <c r="E61" s="11" t="s">
        <v>6</v>
      </c>
      <c r="F61" s="48">
        <v>1000</v>
      </c>
      <c r="G61" s="58"/>
      <c r="H61" s="58"/>
    </row>
    <row r="62" spans="1:8" outlineLevel="7" x14ac:dyDescent="0.25">
      <c r="A62" s="47" t="s">
        <v>283</v>
      </c>
      <c r="B62" s="11">
        <v>830</v>
      </c>
      <c r="C62" s="12" t="s">
        <v>191</v>
      </c>
      <c r="D62" s="12" t="s">
        <v>339</v>
      </c>
      <c r="E62" s="11" t="s">
        <v>6</v>
      </c>
      <c r="F62" s="48">
        <v>1000</v>
      </c>
      <c r="G62" s="58"/>
      <c r="H62" s="58"/>
    </row>
    <row r="63" spans="1:8" ht="30" outlineLevel="7" x14ac:dyDescent="0.25">
      <c r="A63" s="47" t="s">
        <v>17</v>
      </c>
      <c r="B63" s="11">
        <v>830</v>
      </c>
      <c r="C63" s="12" t="s">
        <v>191</v>
      </c>
      <c r="D63" s="12" t="s">
        <v>339</v>
      </c>
      <c r="E63" s="12" t="s">
        <v>18</v>
      </c>
      <c r="F63" s="48">
        <v>1000</v>
      </c>
      <c r="G63" s="58"/>
      <c r="H63" s="58"/>
    </row>
    <row r="64" spans="1:8" ht="30" outlineLevel="2" x14ac:dyDescent="0.25">
      <c r="A64" s="47" t="s">
        <v>19</v>
      </c>
      <c r="B64" s="11">
        <v>830</v>
      </c>
      <c r="C64" s="12" t="s">
        <v>191</v>
      </c>
      <c r="D64" s="12" t="s">
        <v>339</v>
      </c>
      <c r="E64" s="12" t="s">
        <v>20</v>
      </c>
      <c r="F64" s="48">
        <v>1000</v>
      </c>
      <c r="G64" s="58"/>
      <c r="H64" s="58"/>
    </row>
    <row r="65" spans="1:8" outlineLevel="3" x14ac:dyDescent="0.25">
      <c r="A65" s="45" t="s">
        <v>316</v>
      </c>
      <c r="B65" s="25">
        <v>830</v>
      </c>
      <c r="C65" s="3" t="s">
        <v>192</v>
      </c>
      <c r="D65" s="25" t="s">
        <v>289</v>
      </c>
      <c r="E65" s="25" t="s">
        <v>6</v>
      </c>
      <c r="F65" s="46">
        <v>1000</v>
      </c>
      <c r="G65" s="59">
        <f t="shared" ref="G65:H68" si="12">G66</f>
        <v>1000</v>
      </c>
      <c r="H65" s="59">
        <f t="shared" si="12"/>
        <v>1000</v>
      </c>
    </row>
    <row r="66" spans="1:8" outlineLevel="3" x14ac:dyDescent="0.25">
      <c r="A66" s="47" t="s">
        <v>185</v>
      </c>
      <c r="B66" s="11">
        <v>830</v>
      </c>
      <c r="C66" s="12" t="s">
        <v>192</v>
      </c>
      <c r="D66" s="15" t="s">
        <v>337</v>
      </c>
      <c r="E66" s="11" t="s">
        <v>6</v>
      </c>
      <c r="F66" s="48">
        <v>1000</v>
      </c>
      <c r="G66" s="58">
        <f t="shared" si="12"/>
        <v>1000</v>
      </c>
      <c r="H66" s="58">
        <f t="shared" si="12"/>
        <v>1000</v>
      </c>
    </row>
    <row r="67" spans="1:8" outlineLevel="4" x14ac:dyDescent="0.25">
      <c r="A67" s="47" t="s">
        <v>285</v>
      </c>
      <c r="B67" s="11">
        <v>830</v>
      </c>
      <c r="C67" s="12" t="s">
        <v>192</v>
      </c>
      <c r="D67" s="12" t="s">
        <v>340</v>
      </c>
      <c r="E67" s="11" t="s">
        <v>6</v>
      </c>
      <c r="F67" s="48">
        <v>1000</v>
      </c>
      <c r="G67" s="58">
        <f t="shared" si="12"/>
        <v>1000</v>
      </c>
      <c r="H67" s="58">
        <f t="shared" si="12"/>
        <v>1000</v>
      </c>
    </row>
    <row r="68" spans="1:8" ht="30" outlineLevel="6" x14ac:dyDescent="0.25">
      <c r="A68" s="60" t="s">
        <v>286</v>
      </c>
      <c r="B68" s="11">
        <v>830</v>
      </c>
      <c r="C68" s="12" t="s">
        <v>192</v>
      </c>
      <c r="D68" s="12" t="s">
        <v>341</v>
      </c>
      <c r="E68" s="11" t="s">
        <v>6</v>
      </c>
      <c r="F68" s="48">
        <v>1000</v>
      </c>
      <c r="G68" s="58">
        <f t="shared" si="12"/>
        <v>1000</v>
      </c>
      <c r="H68" s="58">
        <f t="shared" si="12"/>
        <v>1000</v>
      </c>
    </row>
    <row r="69" spans="1:8" outlineLevel="7" x14ac:dyDescent="0.25">
      <c r="A69" s="47" t="s">
        <v>57</v>
      </c>
      <c r="B69" s="11">
        <v>830</v>
      </c>
      <c r="C69" s="12" t="s">
        <v>192</v>
      </c>
      <c r="D69" s="12" t="s">
        <v>341</v>
      </c>
      <c r="E69" s="12" t="s">
        <v>58</v>
      </c>
      <c r="F69" s="48">
        <v>1000</v>
      </c>
      <c r="G69" s="58">
        <v>1000</v>
      </c>
      <c r="H69" s="58">
        <v>1000</v>
      </c>
    </row>
    <row r="70" spans="1:8" outlineLevel="7" x14ac:dyDescent="0.25">
      <c r="A70" s="47" t="s">
        <v>193</v>
      </c>
      <c r="B70" s="11">
        <v>830</v>
      </c>
      <c r="C70" s="12" t="s">
        <v>192</v>
      </c>
      <c r="D70" s="12" t="s">
        <v>341</v>
      </c>
      <c r="E70" s="12" t="s">
        <v>194</v>
      </c>
      <c r="F70" s="48">
        <v>1000</v>
      </c>
      <c r="G70" s="58">
        <v>1000</v>
      </c>
      <c r="H70" s="58">
        <v>1000</v>
      </c>
    </row>
    <row r="71" spans="1:8" outlineLevel="7" x14ac:dyDescent="0.25">
      <c r="A71" s="52" t="s">
        <v>180</v>
      </c>
      <c r="B71" s="25">
        <v>830</v>
      </c>
      <c r="C71" s="3" t="s">
        <v>181</v>
      </c>
      <c r="D71" s="25" t="s">
        <v>289</v>
      </c>
      <c r="E71" s="25" t="s">
        <v>6</v>
      </c>
      <c r="F71" s="46">
        <f>F72+F78</f>
        <v>1882.5</v>
      </c>
      <c r="G71" s="46">
        <f t="shared" ref="G71:H71" si="13">G72+G78</f>
        <v>382.5</v>
      </c>
      <c r="H71" s="46">
        <f t="shared" si="13"/>
        <v>382.5</v>
      </c>
    </row>
    <row r="72" spans="1:8" ht="30" outlineLevel="4" x14ac:dyDescent="0.25">
      <c r="A72" s="47" t="s">
        <v>182</v>
      </c>
      <c r="B72" s="11">
        <v>830</v>
      </c>
      <c r="C72" s="12" t="s">
        <v>181</v>
      </c>
      <c r="D72" s="12" t="s">
        <v>342</v>
      </c>
      <c r="E72" s="12" t="s">
        <v>6</v>
      </c>
      <c r="F72" s="98">
        <v>382.5</v>
      </c>
      <c r="G72" s="61">
        <v>382.5</v>
      </c>
      <c r="H72" s="58">
        <v>382.5</v>
      </c>
    </row>
    <row r="73" spans="1:8" ht="30" outlineLevel="6" x14ac:dyDescent="0.25">
      <c r="A73" s="47" t="s">
        <v>183</v>
      </c>
      <c r="B73" s="11">
        <v>830</v>
      </c>
      <c r="C73" s="12" t="s">
        <v>181</v>
      </c>
      <c r="D73" s="12" t="s">
        <v>343</v>
      </c>
      <c r="E73" s="12" t="s">
        <v>6</v>
      </c>
      <c r="F73" s="98">
        <v>382.5</v>
      </c>
      <c r="G73" s="61">
        <v>382.5</v>
      </c>
      <c r="H73" s="58">
        <v>382.5</v>
      </c>
    </row>
    <row r="74" spans="1:8" ht="90" outlineLevel="7" x14ac:dyDescent="0.25">
      <c r="A74" s="47" t="s">
        <v>13</v>
      </c>
      <c r="B74" s="11">
        <v>830</v>
      </c>
      <c r="C74" s="12" t="s">
        <v>181</v>
      </c>
      <c r="D74" s="12" t="s">
        <v>343</v>
      </c>
      <c r="E74" s="12" t="s">
        <v>14</v>
      </c>
      <c r="F74" s="48">
        <v>362</v>
      </c>
      <c r="G74" s="58">
        <v>362</v>
      </c>
      <c r="H74" s="58">
        <v>362</v>
      </c>
    </row>
    <row r="75" spans="1:8" ht="30" outlineLevel="2" x14ac:dyDescent="0.25">
      <c r="A75" s="47" t="s">
        <v>114</v>
      </c>
      <c r="B75" s="11">
        <v>830</v>
      </c>
      <c r="C75" s="12" t="s">
        <v>181</v>
      </c>
      <c r="D75" s="12" t="s">
        <v>343</v>
      </c>
      <c r="E75" s="12" t="s">
        <v>115</v>
      </c>
      <c r="F75" s="48">
        <v>362</v>
      </c>
      <c r="G75" s="58">
        <v>362</v>
      </c>
      <c r="H75" s="58">
        <v>362</v>
      </c>
    </row>
    <row r="76" spans="1:8" ht="30" outlineLevel="3" x14ac:dyDescent="0.25">
      <c r="A76" s="47" t="s">
        <v>17</v>
      </c>
      <c r="B76" s="11">
        <v>830</v>
      </c>
      <c r="C76" s="12" t="s">
        <v>181</v>
      </c>
      <c r="D76" s="12" t="s">
        <v>343</v>
      </c>
      <c r="E76" s="12" t="s">
        <v>18</v>
      </c>
      <c r="F76" s="48">
        <v>20.5</v>
      </c>
      <c r="G76" s="58">
        <v>20.5</v>
      </c>
      <c r="H76" s="58">
        <v>20.5</v>
      </c>
    </row>
    <row r="77" spans="1:8" ht="30" outlineLevel="4" x14ac:dyDescent="0.25">
      <c r="A77" s="47" t="s">
        <v>19</v>
      </c>
      <c r="B77" s="11">
        <v>830</v>
      </c>
      <c r="C77" s="12" t="s">
        <v>181</v>
      </c>
      <c r="D77" s="12" t="s">
        <v>343</v>
      </c>
      <c r="E77" s="12" t="s">
        <v>20</v>
      </c>
      <c r="F77" s="48">
        <v>20.5</v>
      </c>
      <c r="G77" s="58">
        <v>20.5</v>
      </c>
      <c r="H77" s="58">
        <v>20.5</v>
      </c>
    </row>
    <row r="78" spans="1:8" outlineLevel="5" x14ac:dyDescent="0.25">
      <c r="A78" s="47" t="s">
        <v>185</v>
      </c>
      <c r="B78" s="11">
        <v>830</v>
      </c>
      <c r="C78" s="12" t="s">
        <v>181</v>
      </c>
      <c r="D78" s="15" t="s">
        <v>337</v>
      </c>
      <c r="E78" s="11" t="s">
        <v>6</v>
      </c>
      <c r="F78" s="48">
        <v>1500</v>
      </c>
      <c r="G78" s="58"/>
      <c r="H78" s="58"/>
    </row>
    <row r="79" spans="1:8" outlineLevel="6" x14ac:dyDescent="0.25">
      <c r="A79" s="47" t="s">
        <v>285</v>
      </c>
      <c r="B79" s="11">
        <v>830</v>
      </c>
      <c r="C79" s="12" t="s">
        <v>181</v>
      </c>
      <c r="D79" s="12" t="s">
        <v>340</v>
      </c>
      <c r="E79" s="11" t="s">
        <v>6</v>
      </c>
      <c r="F79" s="48">
        <v>1500</v>
      </c>
      <c r="G79" s="58"/>
      <c r="H79" s="58"/>
    </row>
    <row r="80" spans="1:8" outlineLevel="2" x14ac:dyDescent="0.25">
      <c r="A80" s="47" t="s">
        <v>195</v>
      </c>
      <c r="B80" s="11">
        <v>830</v>
      </c>
      <c r="C80" s="12" t="s">
        <v>181</v>
      </c>
      <c r="D80" s="12" t="s">
        <v>344</v>
      </c>
      <c r="E80" s="11" t="s">
        <v>6</v>
      </c>
      <c r="F80" s="48">
        <v>1500</v>
      </c>
      <c r="G80" s="58"/>
      <c r="H80" s="58"/>
    </row>
    <row r="81" spans="1:8" ht="30" outlineLevel="3" x14ac:dyDescent="0.25">
      <c r="A81" s="47" t="s">
        <v>17</v>
      </c>
      <c r="B81" s="11">
        <v>830</v>
      </c>
      <c r="C81" s="12" t="s">
        <v>181</v>
      </c>
      <c r="D81" s="12" t="s">
        <v>344</v>
      </c>
      <c r="E81" s="12" t="s">
        <v>18</v>
      </c>
      <c r="F81" s="48">
        <v>1500</v>
      </c>
      <c r="G81" s="58"/>
      <c r="H81" s="58"/>
    </row>
    <row r="82" spans="1:8" ht="30" outlineLevel="4" x14ac:dyDescent="0.25">
      <c r="A82" s="47" t="s">
        <v>19</v>
      </c>
      <c r="B82" s="11">
        <v>830</v>
      </c>
      <c r="C82" s="12" t="s">
        <v>181</v>
      </c>
      <c r="D82" s="12" t="s">
        <v>344</v>
      </c>
      <c r="E82" s="12" t="s">
        <v>20</v>
      </c>
      <c r="F82" s="48">
        <v>1500</v>
      </c>
      <c r="G82" s="58"/>
      <c r="H82" s="58"/>
    </row>
    <row r="83" spans="1:8" ht="43.5" outlineLevel="5" x14ac:dyDescent="0.25">
      <c r="A83" s="62" t="s">
        <v>9</v>
      </c>
      <c r="B83" s="24">
        <v>830</v>
      </c>
      <c r="C83" s="28" t="s">
        <v>10</v>
      </c>
      <c r="D83" s="24" t="s">
        <v>289</v>
      </c>
      <c r="E83" s="24" t="s">
        <v>6</v>
      </c>
      <c r="F83" s="44">
        <f>F84+F97</f>
        <v>3730</v>
      </c>
      <c r="G83" s="44">
        <f t="shared" ref="G83:H83" si="14">G84+G97</f>
        <v>3850</v>
      </c>
      <c r="H83" s="44">
        <f t="shared" si="14"/>
        <v>3850</v>
      </c>
    </row>
    <row r="84" spans="1:8" ht="39" outlineLevel="6" x14ac:dyDescent="0.25">
      <c r="A84" s="63" t="s">
        <v>11</v>
      </c>
      <c r="B84" s="25">
        <v>830</v>
      </c>
      <c r="C84" s="3" t="s">
        <v>12</v>
      </c>
      <c r="D84" s="25" t="s">
        <v>289</v>
      </c>
      <c r="E84" s="25" t="s">
        <v>6</v>
      </c>
      <c r="F84" s="46">
        <f>F85</f>
        <v>3580</v>
      </c>
      <c r="G84" s="46">
        <f t="shared" ref="G84:H84" si="15">G85</f>
        <v>3700</v>
      </c>
      <c r="H84" s="46">
        <f t="shared" si="15"/>
        <v>3700</v>
      </c>
    </row>
    <row r="85" spans="1:8" ht="60" outlineLevel="7" x14ac:dyDescent="0.25">
      <c r="A85" s="60" t="s">
        <v>4</v>
      </c>
      <c r="B85" s="11">
        <v>830</v>
      </c>
      <c r="C85" s="12" t="s">
        <v>12</v>
      </c>
      <c r="D85" s="12" t="s">
        <v>293</v>
      </c>
      <c r="E85" s="14" t="s">
        <v>6</v>
      </c>
      <c r="F85" s="48">
        <f>F86</f>
        <v>3580</v>
      </c>
      <c r="G85" s="48">
        <f t="shared" ref="G85:H85" si="16">G86</f>
        <v>3700</v>
      </c>
      <c r="H85" s="48">
        <f t="shared" si="16"/>
        <v>3700</v>
      </c>
    </row>
    <row r="86" spans="1:8" ht="45" outlineLevel="6" x14ac:dyDescent="0.25">
      <c r="A86" s="60" t="s">
        <v>247</v>
      </c>
      <c r="B86" s="11">
        <v>830</v>
      </c>
      <c r="C86" s="12" t="s">
        <v>12</v>
      </c>
      <c r="D86" s="12" t="s">
        <v>294</v>
      </c>
      <c r="E86" s="14" t="s">
        <v>6</v>
      </c>
      <c r="F86" s="48">
        <f>F87+F93</f>
        <v>3580</v>
      </c>
      <c r="G86" s="48">
        <f t="shared" ref="G86:H86" si="17">G87+G93</f>
        <v>3700</v>
      </c>
      <c r="H86" s="48">
        <f t="shared" si="17"/>
        <v>3700</v>
      </c>
    </row>
    <row r="87" spans="1:8" ht="30" outlineLevel="7" x14ac:dyDescent="0.25">
      <c r="A87" s="60" t="s">
        <v>7</v>
      </c>
      <c r="B87" s="11">
        <v>830</v>
      </c>
      <c r="C87" s="12" t="s">
        <v>12</v>
      </c>
      <c r="D87" s="12" t="s">
        <v>345</v>
      </c>
      <c r="E87" s="14" t="s">
        <v>6</v>
      </c>
      <c r="F87" s="48">
        <f>F88</f>
        <v>2580</v>
      </c>
      <c r="G87" s="48">
        <f t="shared" ref="G87:H87" si="18">G88</f>
        <v>2700</v>
      </c>
      <c r="H87" s="48">
        <f t="shared" si="18"/>
        <v>2700</v>
      </c>
    </row>
    <row r="88" spans="1:8" outlineLevel="4" x14ac:dyDescent="0.25">
      <c r="A88" s="64" t="s">
        <v>8</v>
      </c>
      <c r="B88" s="11">
        <v>830</v>
      </c>
      <c r="C88" s="12" t="s">
        <v>12</v>
      </c>
      <c r="D88" s="12" t="s">
        <v>345</v>
      </c>
      <c r="E88" s="15" t="s">
        <v>6</v>
      </c>
      <c r="F88" s="48">
        <f>F89+F91</f>
        <v>2580</v>
      </c>
      <c r="G88" s="48">
        <f t="shared" ref="G88:H88" si="19">G89+G91</f>
        <v>2700</v>
      </c>
      <c r="H88" s="48">
        <f t="shared" si="19"/>
        <v>2700</v>
      </c>
    </row>
    <row r="89" spans="1:8" ht="90" outlineLevel="5" x14ac:dyDescent="0.25">
      <c r="A89" s="47" t="s">
        <v>13</v>
      </c>
      <c r="B89" s="11">
        <v>830</v>
      </c>
      <c r="C89" s="12" t="s">
        <v>12</v>
      </c>
      <c r="D89" s="12" t="s">
        <v>345</v>
      </c>
      <c r="E89" s="15" t="s">
        <v>14</v>
      </c>
      <c r="F89" s="65">
        <v>2480</v>
      </c>
      <c r="G89" s="58">
        <v>2600</v>
      </c>
      <c r="H89" s="58">
        <v>2600</v>
      </c>
    </row>
    <row r="90" spans="1:8" ht="30" outlineLevel="6" x14ac:dyDescent="0.25">
      <c r="A90" s="47" t="s">
        <v>15</v>
      </c>
      <c r="B90" s="11">
        <v>830</v>
      </c>
      <c r="C90" s="12" t="s">
        <v>12</v>
      </c>
      <c r="D90" s="12" t="s">
        <v>345</v>
      </c>
      <c r="E90" s="15" t="s">
        <v>16</v>
      </c>
      <c r="F90" s="65">
        <v>2480</v>
      </c>
      <c r="G90" s="58">
        <v>2600</v>
      </c>
      <c r="H90" s="58">
        <v>2600</v>
      </c>
    </row>
    <row r="91" spans="1:8" ht="30" outlineLevel="7" x14ac:dyDescent="0.25">
      <c r="A91" s="47" t="s">
        <v>17</v>
      </c>
      <c r="B91" s="11">
        <v>830</v>
      </c>
      <c r="C91" s="12" t="s">
        <v>12</v>
      </c>
      <c r="D91" s="12" t="s">
        <v>345</v>
      </c>
      <c r="E91" s="14" t="s">
        <v>18</v>
      </c>
      <c r="F91" s="53">
        <v>100</v>
      </c>
      <c r="G91" s="58">
        <v>100</v>
      </c>
      <c r="H91" s="58">
        <v>100</v>
      </c>
    </row>
    <row r="92" spans="1:8" ht="30" outlineLevel="1" x14ac:dyDescent="0.25">
      <c r="A92" s="47" t="s">
        <v>19</v>
      </c>
      <c r="B92" s="11">
        <v>830</v>
      </c>
      <c r="C92" s="12" t="s">
        <v>12</v>
      </c>
      <c r="D92" s="12" t="s">
        <v>345</v>
      </c>
      <c r="E92" s="14" t="s">
        <v>20</v>
      </c>
      <c r="F92" s="53">
        <v>100</v>
      </c>
      <c r="G92" s="58">
        <v>100</v>
      </c>
      <c r="H92" s="58">
        <v>100</v>
      </c>
    </row>
    <row r="93" spans="1:8" ht="60" outlineLevel="2" x14ac:dyDescent="0.25">
      <c r="A93" s="60" t="s">
        <v>21</v>
      </c>
      <c r="B93" s="11">
        <v>830</v>
      </c>
      <c r="C93" s="12" t="s">
        <v>12</v>
      </c>
      <c r="D93" s="12" t="s">
        <v>295</v>
      </c>
      <c r="E93" s="14" t="s">
        <v>6</v>
      </c>
      <c r="F93" s="48">
        <v>1000</v>
      </c>
      <c r="G93" s="48">
        <v>1000</v>
      </c>
      <c r="H93" s="48">
        <v>1000</v>
      </c>
    </row>
    <row r="94" spans="1:8" ht="30" outlineLevel="3" x14ac:dyDescent="0.25">
      <c r="A94" s="60" t="s">
        <v>22</v>
      </c>
      <c r="B94" s="11">
        <v>830</v>
      </c>
      <c r="C94" s="12" t="s">
        <v>12</v>
      </c>
      <c r="D94" s="12" t="s">
        <v>346</v>
      </c>
      <c r="E94" s="14" t="s">
        <v>6</v>
      </c>
      <c r="F94" s="48">
        <v>1000</v>
      </c>
      <c r="G94" s="48">
        <v>1000</v>
      </c>
      <c r="H94" s="48">
        <v>1000</v>
      </c>
    </row>
    <row r="95" spans="1:8" ht="30" outlineLevel="5" x14ac:dyDescent="0.25">
      <c r="A95" s="60" t="s">
        <v>17</v>
      </c>
      <c r="B95" s="11">
        <v>830</v>
      </c>
      <c r="C95" s="12" t="s">
        <v>12</v>
      </c>
      <c r="D95" s="12" t="s">
        <v>346</v>
      </c>
      <c r="E95" s="14" t="s">
        <v>18</v>
      </c>
      <c r="F95" s="48">
        <v>1000</v>
      </c>
      <c r="G95" s="48">
        <v>1000</v>
      </c>
      <c r="H95" s="48">
        <v>1000</v>
      </c>
    </row>
    <row r="96" spans="1:8" ht="45" outlineLevel="5" x14ac:dyDescent="0.25">
      <c r="A96" s="60" t="s">
        <v>23</v>
      </c>
      <c r="B96" s="11">
        <v>830</v>
      </c>
      <c r="C96" s="12" t="s">
        <v>12</v>
      </c>
      <c r="D96" s="12" t="s">
        <v>346</v>
      </c>
      <c r="E96" s="14" t="s">
        <v>20</v>
      </c>
      <c r="F96" s="48">
        <v>1000</v>
      </c>
      <c r="G96" s="48">
        <v>1000</v>
      </c>
      <c r="H96" s="48">
        <v>1000</v>
      </c>
    </row>
    <row r="97" spans="1:8" ht="26.25" outlineLevel="6" x14ac:dyDescent="0.25">
      <c r="A97" s="66" t="s">
        <v>250</v>
      </c>
      <c r="B97" s="25">
        <v>830</v>
      </c>
      <c r="C97" s="6" t="s">
        <v>37</v>
      </c>
      <c r="D97" s="25" t="s">
        <v>289</v>
      </c>
      <c r="E97" s="67" t="s">
        <v>6</v>
      </c>
      <c r="F97" s="46">
        <f>F98</f>
        <v>150</v>
      </c>
      <c r="G97" s="46">
        <f t="shared" ref="G97:H97" si="20">G98</f>
        <v>150</v>
      </c>
      <c r="H97" s="46">
        <f t="shared" si="20"/>
        <v>150</v>
      </c>
    </row>
    <row r="98" spans="1:8" ht="60" outlineLevel="6" x14ac:dyDescent="0.25">
      <c r="A98" s="60" t="s">
        <v>4</v>
      </c>
      <c r="B98" s="11">
        <v>830</v>
      </c>
      <c r="C98" s="16" t="s">
        <v>37</v>
      </c>
      <c r="D98" s="12" t="s">
        <v>293</v>
      </c>
      <c r="E98" s="14" t="s">
        <v>6</v>
      </c>
      <c r="F98" s="46">
        <f>F99+F104+F109</f>
        <v>150</v>
      </c>
      <c r="G98" s="46">
        <f t="shared" ref="G98:H98" si="21">G99+G104+G109</f>
        <v>150</v>
      </c>
      <c r="H98" s="46">
        <f t="shared" si="21"/>
        <v>150</v>
      </c>
    </row>
    <row r="99" spans="1:8" ht="30" outlineLevel="7" x14ac:dyDescent="0.25">
      <c r="A99" s="47" t="s">
        <v>248</v>
      </c>
      <c r="B99" s="11">
        <v>830</v>
      </c>
      <c r="C99" s="16" t="s">
        <v>37</v>
      </c>
      <c r="D99" s="12" t="s">
        <v>303</v>
      </c>
      <c r="E99" s="11" t="s">
        <v>6</v>
      </c>
      <c r="F99" s="48">
        <v>50</v>
      </c>
      <c r="G99" s="48">
        <v>50</v>
      </c>
      <c r="H99" s="48">
        <v>50</v>
      </c>
    </row>
    <row r="100" spans="1:8" ht="45" outlineLevel="2" x14ac:dyDescent="0.25">
      <c r="A100" s="47" t="s">
        <v>35</v>
      </c>
      <c r="B100" s="11">
        <v>830</v>
      </c>
      <c r="C100" s="16" t="s">
        <v>37</v>
      </c>
      <c r="D100" s="12" t="s">
        <v>304</v>
      </c>
      <c r="E100" s="11" t="s">
        <v>6</v>
      </c>
      <c r="F100" s="48">
        <v>50</v>
      </c>
      <c r="G100" s="48">
        <v>50</v>
      </c>
      <c r="H100" s="48">
        <v>50</v>
      </c>
    </row>
    <row r="101" spans="1:8" ht="30" outlineLevel="3" x14ac:dyDescent="0.25">
      <c r="A101" s="47" t="s">
        <v>36</v>
      </c>
      <c r="B101" s="11">
        <v>830</v>
      </c>
      <c r="C101" s="16" t="s">
        <v>37</v>
      </c>
      <c r="D101" s="12" t="s">
        <v>347</v>
      </c>
      <c r="E101" s="11" t="s">
        <v>6</v>
      </c>
      <c r="F101" s="48">
        <v>50</v>
      </c>
      <c r="G101" s="48">
        <v>50</v>
      </c>
      <c r="H101" s="48">
        <v>50</v>
      </c>
    </row>
    <row r="102" spans="1:8" ht="30" outlineLevel="4" x14ac:dyDescent="0.25">
      <c r="A102" s="47" t="s">
        <v>17</v>
      </c>
      <c r="B102" s="11">
        <v>830</v>
      </c>
      <c r="C102" s="16" t="s">
        <v>37</v>
      </c>
      <c r="D102" s="12" t="s">
        <v>347</v>
      </c>
      <c r="E102" s="14" t="s">
        <v>18</v>
      </c>
      <c r="F102" s="48">
        <v>50</v>
      </c>
      <c r="G102" s="48">
        <v>50</v>
      </c>
      <c r="H102" s="48">
        <v>50</v>
      </c>
    </row>
    <row r="103" spans="1:8" ht="30" outlineLevel="5" x14ac:dyDescent="0.25">
      <c r="A103" s="60" t="s">
        <v>19</v>
      </c>
      <c r="B103" s="11">
        <v>830</v>
      </c>
      <c r="C103" s="16" t="s">
        <v>37</v>
      </c>
      <c r="D103" s="12" t="s">
        <v>347</v>
      </c>
      <c r="E103" s="14" t="s">
        <v>20</v>
      </c>
      <c r="F103" s="48">
        <v>50</v>
      </c>
      <c r="G103" s="48">
        <v>50</v>
      </c>
      <c r="H103" s="48">
        <v>50</v>
      </c>
    </row>
    <row r="104" spans="1:8" ht="60" outlineLevel="6" x14ac:dyDescent="0.25">
      <c r="A104" s="47" t="s">
        <v>246</v>
      </c>
      <c r="B104" s="11">
        <v>830</v>
      </c>
      <c r="C104" s="16" t="s">
        <v>37</v>
      </c>
      <c r="D104" s="12" t="s">
        <v>301</v>
      </c>
      <c r="E104" s="12" t="s">
        <v>6</v>
      </c>
      <c r="F104" s="48">
        <v>50</v>
      </c>
      <c r="G104" s="48">
        <v>50</v>
      </c>
      <c r="H104" s="48">
        <v>50</v>
      </c>
    </row>
    <row r="105" spans="1:8" ht="75" outlineLevel="7" x14ac:dyDescent="0.25">
      <c r="A105" s="68" t="s">
        <v>254</v>
      </c>
      <c r="B105" s="11">
        <v>830</v>
      </c>
      <c r="C105" s="16" t="s">
        <v>37</v>
      </c>
      <c r="D105" s="12" t="s">
        <v>302</v>
      </c>
      <c r="E105" s="12" t="s">
        <v>6</v>
      </c>
      <c r="F105" s="48">
        <v>50</v>
      </c>
      <c r="G105" s="48">
        <v>50</v>
      </c>
      <c r="H105" s="48">
        <v>50</v>
      </c>
    </row>
    <row r="106" spans="1:8" outlineLevel="6" x14ac:dyDescent="0.25">
      <c r="A106" s="68" t="s">
        <v>208</v>
      </c>
      <c r="B106" s="11">
        <v>830</v>
      </c>
      <c r="C106" s="16" t="s">
        <v>37</v>
      </c>
      <c r="D106" s="12" t="s">
        <v>348</v>
      </c>
      <c r="E106" s="12" t="s">
        <v>6</v>
      </c>
      <c r="F106" s="48">
        <v>50</v>
      </c>
      <c r="G106" s="48">
        <v>50</v>
      </c>
      <c r="H106" s="48">
        <v>50</v>
      </c>
    </row>
    <row r="107" spans="1:8" ht="30" outlineLevel="7" x14ac:dyDescent="0.25">
      <c r="A107" s="60" t="s">
        <v>78</v>
      </c>
      <c r="B107" s="11">
        <v>830</v>
      </c>
      <c r="C107" s="16" t="s">
        <v>37</v>
      </c>
      <c r="D107" s="12" t="s">
        <v>348</v>
      </c>
      <c r="E107" s="17" t="s">
        <v>18</v>
      </c>
      <c r="F107" s="48">
        <v>50</v>
      </c>
      <c r="G107" s="48">
        <v>50</v>
      </c>
      <c r="H107" s="48">
        <v>50</v>
      </c>
    </row>
    <row r="108" spans="1:8" ht="45" outlineLevel="7" x14ac:dyDescent="0.25">
      <c r="A108" s="60" t="s">
        <v>79</v>
      </c>
      <c r="B108" s="11">
        <v>830</v>
      </c>
      <c r="C108" s="16" t="s">
        <v>37</v>
      </c>
      <c r="D108" s="12" t="s">
        <v>348</v>
      </c>
      <c r="E108" s="17" t="s">
        <v>20</v>
      </c>
      <c r="F108" s="48">
        <v>50</v>
      </c>
      <c r="G108" s="48">
        <v>50</v>
      </c>
      <c r="H108" s="48">
        <v>50</v>
      </c>
    </row>
    <row r="109" spans="1:8" ht="45" outlineLevel="4" x14ac:dyDescent="0.25">
      <c r="A109" s="47" t="s">
        <v>259</v>
      </c>
      <c r="B109" s="11">
        <v>830</v>
      </c>
      <c r="C109" s="16" t="s">
        <v>37</v>
      </c>
      <c r="D109" s="12" t="s">
        <v>305</v>
      </c>
      <c r="E109" s="12" t="s">
        <v>6</v>
      </c>
      <c r="F109" s="48">
        <v>50</v>
      </c>
      <c r="G109" s="48">
        <v>50</v>
      </c>
      <c r="H109" s="48">
        <v>50</v>
      </c>
    </row>
    <row r="110" spans="1:8" outlineLevel="5" x14ac:dyDescent="0.25">
      <c r="A110" s="47" t="s">
        <v>258</v>
      </c>
      <c r="B110" s="11">
        <v>830</v>
      </c>
      <c r="C110" s="16" t="s">
        <v>37</v>
      </c>
      <c r="D110" s="12" t="s">
        <v>349</v>
      </c>
      <c r="E110" s="12" t="s">
        <v>6</v>
      </c>
      <c r="F110" s="48">
        <v>50</v>
      </c>
      <c r="G110" s="48">
        <v>50</v>
      </c>
      <c r="H110" s="48">
        <v>50</v>
      </c>
    </row>
    <row r="111" spans="1:8" ht="30" outlineLevel="6" x14ac:dyDescent="0.25">
      <c r="A111" s="60" t="s">
        <v>78</v>
      </c>
      <c r="B111" s="11">
        <v>830</v>
      </c>
      <c r="C111" s="16" t="s">
        <v>37</v>
      </c>
      <c r="D111" s="12" t="s">
        <v>349</v>
      </c>
      <c r="E111" s="12" t="s">
        <v>18</v>
      </c>
      <c r="F111" s="48">
        <v>50</v>
      </c>
      <c r="G111" s="48">
        <v>50</v>
      </c>
      <c r="H111" s="48">
        <v>50</v>
      </c>
    </row>
    <row r="112" spans="1:8" ht="45" outlineLevel="7" x14ac:dyDescent="0.25">
      <c r="A112" s="60" t="s">
        <v>79</v>
      </c>
      <c r="B112" s="11">
        <v>830</v>
      </c>
      <c r="C112" s="16" t="s">
        <v>37</v>
      </c>
      <c r="D112" s="12" t="s">
        <v>349</v>
      </c>
      <c r="E112" s="12" t="s">
        <v>20</v>
      </c>
      <c r="F112" s="48">
        <v>50</v>
      </c>
      <c r="G112" s="48">
        <v>50</v>
      </c>
      <c r="H112" s="48">
        <v>50</v>
      </c>
    </row>
    <row r="113" spans="1:10" outlineLevel="6" x14ac:dyDescent="0.25">
      <c r="A113" s="62" t="s">
        <v>45</v>
      </c>
      <c r="B113" s="24">
        <v>830</v>
      </c>
      <c r="C113" s="30" t="s">
        <v>46</v>
      </c>
      <c r="D113" s="24" t="s">
        <v>289</v>
      </c>
      <c r="E113" s="69" t="s">
        <v>6</v>
      </c>
      <c r="F113" s="44">
        <f>F114+F126+F132</f>
        <v>68393.899999999994</v>
      </c>
      <c r="G113" s="44">
        <f t="shared" ref="G113" si="22">G114+G126+G132</f>
        <v>38611.399999999994</v>
      </c>
      <c r="H113" s="44">
        <f>H114+H126+H132</f>
        <v>38810.300000000003</v>
      </c>
    </row>
    <row r="114" spans="1:10" outlineLevel="7" x14ac:dyDescent="0.25">
      <c r="A114" s="63" t="s">
        <v>47</v>
      </c>
      <c r="B114" s="25">
        <v>830</v>
      </c>
      <c r="C114" s="2" t="s">
        <v>48</v>
      </c>
      <c r="D114" s="25" t="s">
        <v>289</v>
      </c>
      <c r="E114" s="67" t="s">
        <v>6</v>
      </c>
      <c r="F114" s="46">
        <f>F115</f>
        <v>67978.899999999994</v>
      </c>
      <c r="G114" s="46">
        <f t="shared" ref="G114:H114" si="23">G115</f>
        <v>38176.399999999994</v>
      </c>
      <c r="H114" s="46">
        <f t="shared" si="23"/>
        <v>38375.300000000003</v>
      </c>
    </row>
    <row r="115" spans="1:10" ht="75" outlineLevel="2" x14ac:dyDescent="0.25">
      <c r="A115" s="60" t="s">
        <v>222</v>
      </c>
      <c r="B115" s="11">
        <v>830</v>
      </c>
      <c r="C115" s="18" t="s">
        <v>48</v>
      </c>
      <c r="D115" s="13">
        <v>500000000</v>
      </c>
      <c r="E115" s="11" t="s">
        <v>6</v>
      </c>
      <c r="F115" s="48">
        <f>F116</f>
        <v>67978.899999999994</v>
      </c>
      <c r="G115" s="48">
        <f t="shared" ref="G115:H115" si="24">G116</f>
        <v>38176.399999999994</v>
      </c>
      <c r="H115" s="48">
        <f t="shared" si="24"/>
        <v>38375.300000000003</v>
      </c>
    </row>
    <row r="116" spans="1:10" ht="45" outlineLevel="3" x14ac:dyDescent="0.25">
      <c r="A116" s="64" t="s">
        <v>44</v>
      </c>
      <c r="B116" s="11">
        <v>830</v>
      </c>
      <c r="C116" s="18" t="s">
        <v>48</v>
      </c>
      <c r="D116" s="15" t="s">
        <v>350</v>
      </c>
      <c r="E116" s="11" t="s">
        <v>6</v>
      </c>
      <c r="F116" s="48">
        <f>F117+F120+F123</f>
        <v>67978.899999999994</v>
      </c>
      <c r="G116" s="48">
        <f t="shared" ref="G116:H116" si="25">G117+G120+G123</f>
        <v>38176.399999999994</v>
      </c>
      <c r="H116" s="48">
        <f t="shared" si="25"/>
        <v>38375.300000000003</v>
      </c>
    </row>
    <row r="117" spans="1:10" ht="105" outlineLevel="5" x14ac:dyDescent="0.25">
      <c r="A117" s="47" t="s">
        <v>256</v>
      </c>
      <c r="B117" s="11">
        <v>830</v>
      </c>
      <c r="C117" s="18" t="s">
        <v>48</v>
      </c>
      <c r="D117" s="15" t="s">
        <v>475</v>
      </c>
      <c r="E117" s="15" t="s">
        <v>6</v>
      </c>
      <c r="F117" s="48">
        <v>47511.4</v>
      </c>
      <c r="G117" s="58">
        <f>G118</f>
        <v>18758.599999999999</v>
      </c>
      <c r="H117" s="58">
        <f>H118</f>
        <v>18758.599999999999</v>
      </c>
    </row>
    <row r="118" spans="1:10" ht="30" outlineLevel="6" x14ac:dyDescent="0.25">
      <c r="A118" s="47" t="s">
        <v>34</v>
      </c>
      <c r="B118" s="11">
        <v>830</v>
      </c>
      <c r="C118" s="18" t="s">
        <v>48</v>
      </c>
      <c r="D118" s="15" t="s">
        <v>475</v>
      </c>
      <c r="E118" s="15" t="s">
        <v>18</v>
      </c>
      <c r="F118" s="48">
        <v>47511.4</v>
      </c>
      <c r="G118" s="58">
        <f>G119</f>
        <v>18758.599999999999</v>
      </c>
      <c r="H118" s="58">
        <f t="shared" ref="H118:I118" si="26">H119</f>
        <v>18758.599999999999</v>
      </c>
      <c r="I118" s="58">
        <f t="shared" si="26"/>
        <v>0</v>
      </c>
    </row>
    <row r="119" spans="1:10" ht="30" outlineLevel="7" x14ac:dyDescent="0.25">
      <c r="A119" s="47" t="s">
        <v>19</v>
      </c>
      <c r="B119" s="11">
        <v>830</v>
      </c>
      <c r="C119" s="18" t="s">
        <v>48</v>
      </c>
      <c r="D119" s="15" t="s">
        <v>475</v>
      </c>
      <c r="E119" s="15" t="s">
        <v>20</v>
      </c>
      <c r="F119" s="48">
        <v>47511.4</v>
      </c>
      <c r="G119" s="58">
        <v>18758.599999999999</v>
      </c>
      <c r="H119" s="58">
        <v>18758.599999999999</v>
      </c>
      <c r="J119" s="15"/>
    </row>
    <row r="120" spans="1:10" ht="105" outlineLevel="3" x14ac:dyDescent="0.25">
      <c r="A120" s="47" t="s">
        <v>255</v>
      </c>
      <c r="B120" s="11">
        <v>830</v>
      </c>
      <c r="C120" s="18" t="s">
        <v>48</v>
      </c>
      <c r="D120" s="15" t="s">
        <v>351</v>
      </c>
      <c r="E120" s="15" t="s">
        <v>6</v>
      </c>
      <c r="F120" s="61">
        <v>18861.5</v>
      </c>
      <c r="G120" s="61">
        <f>G121</f>
        <v>19417.8</v>
      </c>
      <c r="H120" s="61">
        <f>H121</f>
        <v>19616.7</v>
      </c>
    </row>
    <row r="121" spans="1:10" ht="30" outlineLevel="5" x14ac:dyDescent="0.25">
      <c r="A121" s="47" t="s">
        <v>34</v>
      </c>
      <c r="B121" s="11">
        <v>830</v>
      </c>
      <c r="C121" s="18" t="s">
        <v>48</v>
      </c>
      <c r="D121" s="15" t="s">
        <v>351</v>
      </c>
      <c r="E121" s="15" t="s">
        <v>18</v>
      </c>
      <c r="F121" s="61">
        <v>18861.5</v>
      </c>
      <c r="G121" s="61">
        <f>G122</f>
        <v>19417.8</v>
      </c>
      <c r="H121" s="61">
        <f>H122</f>
        <v>19616.7</v>
      </c>
    </row>
    <row r="122" spans="1:10" ht="30" outlineLevel="6" x14ac:dyDescent="0.25">
      <c r="A122" s="47" t="s">
        <v>19</v>
      </c>
      <c r="B122" s="11">
        <v>830</v>
      </c>
      <c r="C122" s="18" t="s">
        <v>48</v>
      </c>
      <c r="D122" s="15" t="s">
        <v>351</v>
      </c>
      <c r="E122" s="15" t="s">
        <v>20</v>
      </c>
      <c r="F122" s="61">
        <v>18861.5</v>
      </c>
      <c r="G122" s="61">
        <v>19417.8</v>
      </c>
      <c r="H122" s="61">
        <v>19616.7</v>
      </c>
    </row>
    <row r="123" spans="1:10" ht="30" outlineLevel="7" x14ac:dyDescent="0.25">
      <c r="A123" s="64" t="s">
        <v>49</v>
      </c>
      <c r="B123" s="11">
        <v>830</v>
      </c>
      <c r="C123" s="18" t="s">
        <v>48</v>
      </c>
      <c r="D123" s="15" t="s">
        <v>352</v>
      </c>
      <c r="E123" s="15" t="s">
        <v>6</v>
      </c>
      <c r="F123" s="48">
        <v>1606</v>
      </c>
      <c r="G123" s="58"/>
      <c r="H123" s="58"/>
    </row>
    <row r="124" spans="1:10" ht="30" outlineLevel="1" x14ac:dyDescent="0.25">
      <c r="A124" s="47" t="s">
        <v>34</v>
      </c>
      <c r="B124" s="11">
        <v>830</v>
      </c>
      <c r="C124" s="18" t="s">
        <v>48</v>
      </c>
      <c r="D124" s="15" t="s">
        <v>352</v>
      </c>
      <c r="E124" s="15" t="s">
        <v>18</v>
      </c>
      <c r="F124" s="48">
        <v>1606</v>
      </c>
      <c r="G124" s="58"/>
      <c r="H124" s="58"/>
    </row>
    <row r="125" spans="1:10" ht="30" outlineLevel="1" x14ac:dyDescent="0.25">
      <c r="A125" s="47" t="s">
        <v>19</v>
      </c>
      <c r="B125" s="11">
        <v>830</v>
      </c>
      <c r="C125" s="18" t="s">
        <v>48</v>
      </c>
      <c r="D125" s="15" t="s">
        <v>352</v>
      </c>
      <c r="E125" s="15" t="s">
        <v>20</v>
      </c>
      <c r="F125" s="48">
        <v>1606</v>
      </c>
      <c r="G125" s="58"/>
      <c r="H125" s="58"/>
    </row>
    <row r="126" spans="1:10" outlineLevel="1" x14ac:dyDescent="0.25">
      <c r="A126" s="63" t="s">
        <v>164</v>
      </c>
      <c r="B126" s="25">
        <v>830</v>
      </c>
      <c r="C126" s="2" t="s">
        <v>165</v>
      </c>
      <c r="D126" s="27" t="s">
        <v>289</v>
      </c>
      <c r="E126" s="25" t="s">
        <v>6</v>
      </c>
      <c r="F126" s="46">
        <f>F127</f>
        <v>35</v>
      </c>
      <c r="G126" s="46">
        <f t="shared" ref="G126:H126" si="27">G127</f>
        <v>35</v>
      </c>
      <c r="H126" s="46">
        <f t="shared" si="27"/>
        <v>35</v>
      </c>
    </row>
    <row r="127" spans="1:10" ht="90" outlineLevel="2" x14ac:dyDescent="0.25">
      <c r="A127" s="60" t="s">
        <v>242</v>
      </c>
      <c r="B127" s="11">
        <v>830</v>
      </c>
      <c r="C127" s="18" t="s">
        <v>165</v>
      </c>
      <c r="D127" s="12" t="s">
        <v>353</v>
      </c>
      <c r="E127" s="12" t="s">
        <v>6</v>
      </c>
      <c r="F127" s="48">
        <v>35</v>
      </c>
      <c r="G127" s="48">
        <v>35</v>
      </c>
      <c r="H127" s="48">
        <v>35</v>
      </c>
    </row>
    <row r="128" spans="1:10" ht="90" outlineLevel="3" x14ac:dyDescent="0.25">
      <c r="A128" s="47" t="s">
        <v>162</v>
      </c>
      <c r="B128" s="11">
        <v>830</v>
      </c>
      <c r="C128" s="18" t="s">
        <v>165</v>
      </c>
      <c r="D128" s="12" t="s">
        <v>354</v>
      </c>
      <c r="E128" s="12" t="s">
        <v>6</v>
      </c>
      <c r="F128" s="48">
        <v>35</v>
      </c>
      <c r="G128" s="48">
        <v>35</v>
      </c>
      <c r="H128" s="48">
        <v>35</v>
      </c>
    </row>
    <row r="129" spans="1:8" ht="30" outlineLevel="4" x14ac:dyDescent="0.25">
      <c r="A129" s="47" t="s">
        <v>163</v>
      </c>
      <c r="B129" s="11">
        <v>830</v>
      </c>
      <c r="C129" s="18" t="s">
        <v>165</v>
      </c>
      <c r="D129" s="12" t="s">
        <v>355</v>
      </c>
      <c r="E129" s="12" t="s">
        <v>6</v>
      </c>
      <c r="F129" s="48">
        <v>35</v>
      </c>
      <c r="G129" s="48">
        <v>35</v>
      </c>
      <c r="H129" s="48">
        <v>35</v>
      </c>
    </row>
    <row r="130" spans="1:8" ht="30" outlineLevel="5" x14ac:dyDescent="0.25">
      <c r="A130" s="47" t="s">
        <v>17</v>
      </c>
      <c r="B130" s="11">
        <v>830</v>
      </c>
      <c r="C130" s="18" t="s">
        <v>165</v>
      </c>
      <c r="D130" s="12" t="s">
        <v>355</v>
      </c>
      <c r="E130" s="12" t="s">
        <v>18</v>
      </c>
      <c r="F130" s="48">
        <v>35</v>
      </c>
      <c r="G130" s="48">
        <v>35</v>
      </c>
      <c r="H130" s="48">
        <v>35</v>
      </c>
    </row>
    <row r="131" spans="1:8" ht="30" outlineLevel="7" x14ac:dyDescent="0.25">
      <c r="A131" s="47" t="s">
        <v>19</v>
      </c>
      <c r="B131" s="11">
        <v>830</v>
      </c>
      <c r="C131" s="18" t="s">
        <v>165</v>
      </c>
      <c r="D131" s="12" t="s">
        <v>355</v>
      </c>
      <c r="E131" s="12" t="s">
        <v>20</v>
      </c>
      <c r="F131" s="48">
        <v>35</v>
      </c>
      <c r="G131" s="48">
        <v>35</v>
      </c>
      <c r="H131" s="48">
        <v>35</v>
      </c>
    </row>
    <row r="132" spans="1:8" outlineLevel="7" x14ac:dyDescent="0.25">
      <c r="A132" s="63" t="s">
        <v>52</v>
      </c>
      <c r="B132" s="25">
        <v>830</v>
      </c>
      <c r="C132" s="25" t="s">
        <v>53</v>
      </c>
      <c r="D132" s="25" t="s">
        <v>289</v>
      </c>
      <c r="E132" s="25" t="s">
        <v>6</v>
      </c>
      <c r="F132" s="46">
        <f>F133+F138+F143</f>
        <v>380</v>
      </c>
      <c r="G132" s="46">
        <f t="shared" ref="G132:H132" si="28">G133+G138+G143</f>
        <v>400</v>
      </c>
      <c r="H132" s="46">
        <f t="shared" si="28"/>
        <v>400</v>
      </c>
    </row>
    <row r="133" spans="1:8" ht="60" outlineLevel="7" x14ac:dyDescent="0.25">
      <c r="A133" s="47" t="s">
        <v>257</v>
      </c>
      <c r="B133" s="11">
        <v>830</v>
      </c>
      <c r="C133" s="11" t="s">
        <v>53</v>
      </c>
      <c r="D133" s="12" t="s">
        <v>306</v>
      </c>
      <c r="E133" s="12" t="s">
        <v>6</v>
      </c>
      <c r="F133" s="48">
        <v>200</v>
      </c>
      <c r="G133" s="48">
        <v>200</v>
      </c>
      <c r="H133" s="48">
        <v>200</v>
      </c>
    </row>
    <row r="134" spans="1:8" ht="60" outlineLevel="2" x14ac:dyDescent="0.25">
      <c r="A134" s="60" t="s">
        <v>50</v>
      </c>
      <c r="B134" s="11">
        <v>830</v>
      </c>
      <c r="C134" s="11" t="s">
        <v>53</v>
      </c>
      <c r="D134" s="12" t="s">
        <v>356</v>
      </c>
      <c r="E134" s="12" t="s">
        <v>6</v>
      </c>
      <c r="F134" s="48">
        <v>200</v>
      </c>
      <c r="G134" s="48">
        <v>200</v>
      </c>
      <c r="H134" s="48">
        <v>200</v>
      </c>
    </row>
    <row r="135" spans="1:8" ht="30" outlineLevel="3" x14ac:dyDescent="0.25">
      <c r="A135" s="64" t="s">
        <v>51</v>
      </c>
      <c r="B135" s="11">
        <v>830</v>
      </c>
      <c r="C135" s="11" t="s">
        <v>53</v>
      </c>
      <c r="D135" s="12" t="s">
        <v>357</v>
      </c>
      <c r="E135" s="12" t="s">
        <v>6</v>
      </c>
      <c r="F135" s="48">
        <v>200</v>
      </c>
      <c r="G135" s="48">
        <v>200</v>
      </c>
      <c r="H135" s="48">
        <v>200</v>
      </c>
    </row>
    <row r="136" spans="1:8" ht="30" outlineLevel="4" x14ac:dyDescent="0.25">
      <c r="A136" s="47" t="s">
        <v>95</v>
      </c>
      <c r="B136" s="11">
        <v>830</v>
      </c>
      <c r="C136" s="11" t="s">
        <v>53</v>
      </c>
      <c r="D136" s="12" t="s">
        <v>357</v>
      </c>
      <c r="E136" s="12" t="s">
        <v>18</v>
      </c>
      <c r="F136" s="48">
        <v>200</v>
      </c>
      <c r="G136" s="48">
        <v>200</v>
      </c>
      <c r="H136" s="48">
        <v>200</v>
      </c>
    </row>
    <row r="137" spans="1:8" ht="30" outlineLevel="5" x14ac:dyDescent="0.25">
      <c r="A137" s="47" t="s">
        <v>19</v>
      </c>
      <c r="B137" s="11">
        <v>830</v>
      </c>
      <c r="C137" s="11" t="s">
        <v>53</v>
      </c>
      <c r="D137" s="12" t="s">
        <v>357</v>
      </c>
      <c r="E137" s="12" t="s">
        <v>20</v>
      </c>
      <c r="F137" s="48">
        <v>200</v>
      </c>
      <c r="G137" s="48">
        <v>200</v>
      </c>
      <c r="H137" s="48">
        <v>200</v>
      </c>
    </row>
    <row r="138" spans="1:8" ht="75" outlineLevel="6" x14ac:dyDescent="0.25">
      <c r="A138" s="64" t="s">
        <v>224</v>
      </c>
      <c r="B138" s="11">
        <v>830</v>
      </c>
      <c r="C138" s="11" t="s">
        <v>53</v>
      </c>
      <c r="D138" s="12" t="s">
        <v>296</v>
      </c>
      <c r="E138" s="15" t="s">
        <v>6</v>
      </c>
      <c r="F138" s="48">
        <v>50</v>
      </c>
      <c r="G138" s="48">
        <v>50</v>
      </c>
      <c r="H138" s="48">
        <v>50</v>
      </c>
    </row>
    <row r="139" spans="1:8" ht="30" outlineLevel="7" x14ac:dyDescent="0.25">
      <c r="A139" s="64" t="s">
        <v>54</v>
      </c>
      <c r="B139" s="11">
        <v>830</v>
      </c>
      <c r="C139" s="11" t="s">
        <v>53</v>
      </c>
      <c r="D139" s="12" t="s">
        <v>358</v>
      </c>
      <c r="E139" s="15" t="s">
        <v>6</v>
      </c>
      <c r="F139" s="48">
        <v>50</v>
      </c>
      <c r="G139" s="48">
        <v>50</v>
      </c>
      <c r="H139" s="48">
        <v>50</v>
      </c>
    </row>
    <row r="140" spans="1:8" ht="30" outlineLevel="6" x14ac:dyDescent="0.25">
      <c r="A140" s="64" t="s">
        <v>55</v>
      </c>
      <c r="B140" s="11">
        <v>830</v>
      </c>
      <c r="C140" s="11" t="s">
        <v>53</v>
      </c>
      <c r="D140" s="12" t="s">
        <v>359</v>
      </c>
      <c r="E140" s="15" t="s">
        <v>6</v>
      </c>
      <c r="F140" s="48">
        <v>50</v>
      </c>
      <c r="G140" s="48">
        <v>50</v>
      </c>
      <c r="H140" s="48">
        <v>50</v>
      </c>
    </row>
    <row r="141" spans="1:8" outlineLevel="7" x14ac:dyDescent="0.25">
      <c r="A141" s="64" t="s">
        <v>57</v>
      </c>
      <c r="B141" s="11">
        <v>830</v>
      </c>
      <c r="C141" s="11" t="s">
        <v>53</v>
      </c>
      <c r="D141" s="12" t="s">
        <v>359</v>
      </c>
      <c r="E141" s="15" t="s">
        <v>58</v>
      </c>
      <c r="F141" s="48">
        <v>50</v>
      </c>
      <c r="G141" s="48">
        <v>50</v>
      </c>
      <c r="H141" s="48">
        <v>50</v>
      </c>
    </row>
    <row r="142" spans="1:8" ht="60" outlineLevel="6" x14ac:dyDescent="0.25">
      <c r="A142" s="60" t="s">
        <v>59</v>
      </c>
      <c r="B142" s="11">
        <v>830</v>
      </c>
      <c r="C142" s="11" t="s">
        <v>53</v>
      </c>
      <c r="D142" s="12" t="s">
        <v>359</v>
      </c>
      <c r="E142" s="15" t="s">
        <v>60</v>
      </c>
      <c r="F142" s="48">
        <v>50</v>
      </c>
      <c r="G142" s="48">
        <v>50</v>
      </c>
      <c r="H142" s="48">
        <v>50</v>
      </c>
    </row>
    <row r="143" spans="1:8" ht="60" outlineLevel="7" x14ac:dyDescent="0.25">
      <c r="A143" s="47" t="s">
        <v>225</v>
      </c>
      <c r="B143" s="11">
        <v>830</v>
      </c>
      <c r="C143" s="11" t="s">
        <v>53</v>
      </c>
      <c r="D143" s="15" t="s">
        <v>307</v>
      </c>
      <c r="E143" s="19" t="s">
        <v>6</v>
      </c>
      <c r="F143" s="48">
        <v>130</v>
      </c>
      <c r="G143" s="58">
        <v>150</v>
      </c>
      <c r="H143" s="58">
        <v>150</v>
      </c>
    </row>
    <row r="144" spans="1:8" ht="45" outlineLevel="1" x14ac:dyDescent="0.25">
      <c r="A144" s="64" t="s">
        <v>61</v>
      </c>
      <c r="B144" s="11">
        <v>830</v>
      </c>
      <c r="C144" s="11" t="s">
        <v>53</v>
      </c>
      <c r="D144" s="12" t="s">
        <v>360</v>
      </c>
      <c r="E144" s="19" t="s">
        <v>6</v>
      </c>
      <c r="F144" s="48">
        <v>130</v>
      </c>
      <c r="G144" s="58">
        <v>150</v>
      </c>
      <c r="H144" s="58">
        <v>150</v>
      </c>
    </row>
    <row r="145" spans="1:8" outlineLevel="2" x14ac:dyDescent="0.25">
      <c r="A145" s="64" t="s">
        <v>62</v>
      </c>
      <c r="B145" s="11">
        <v>830</v>
      </c>
      <c r="C145" s="11" t="s">
        <v>53</v>
      </c>
      <c r="D145" s="12" t="s">
        <v>360</v>
      </c>
      <c r="E145" s="19" t="s">
        <v>6</v>
      </c>
      <c r="F145" s="48">
        <v>130</v>
      </c>
      <c r="G145" s="58">
        <v>150</v>
      </c>
      <c r="H145" s="58">
        <v>150</v>
      </c>
    </row>
    <row r="146" spans="1:8" outlineLevel="3" x14ac:dyDescent="0.25">
      <c r="A146" s="64" t="s">
        <v>57</v>
      </c>
      <c r="B146" s="11">
        <v>830</v>
      </c>
      <c r="C146" s="11" t="s">
        <v>53</v>
      </c>
      <c r="D146" s="12" t="s">
        <v>360</v>
      </c>
      <c r="E146" s="15" t="s">
        <v>58</v>
      </c>
      <c r="F146" s="48">
        <v>130</v>
      </c>
      <c r="G146" s="58">
        <v>100</v>
      </c>
      <c r="H146" s="58">
        <v>100</v>
      </c>
    </row>
    <row r="147" spans="1:8" ht="60" outlineLevel="4" x14ac:dyDescent="0.25">
      <c r="A147" s="60" t="s">
        <v>59</v>
      </c>
      <c r="B147" s="11">
        <v>830</v>
      </c>
      <c r="C147" s="11" t="s">
        <v>53</v>
      </c>
      <c r="D147" s="12" t="s">
        <v>360</v>
      </c>
      <c r="E147" s="15" t="s">
        <v>60</v>
      </c>
      <c r="F147" s="48">
        <v>130</v>
      </c>
      <c r="G147" s="58">
        <v>100</v>
      </c>
      <c r="H147" s="58">
        <v>100</v>
      </c>
    </row>
    <row r="148" spans="1:8" ht="29.25" outlineLevel="5" x14ac:dyDescent="0.25">
      <c r="A148" s="70" t="s">
        <v>64</v>
      </c>
      <c r="B148" s="24">
        <v>830</v>
      </c>
      <c r="C148" s="31" t="s">
        <v>65</v>
      </c>
      <c r="D148" s="24" t="s">
        <v>289</v>
      </c>
      <c r="E148" s="31" t="s">
        <v>6</v>
      </c>
      <c r="F148" s="44">
        <f>F149+F156+F163</f>
        <v>19452.2</v>
      </c>
      <c r="G148" s="44">
        <f t="shared" ref="G148:H148" si="29">G149+G156+G163</f>
        <v>19200</v>
      </c>
      <c r="H148" s="44">
        <f t="shared" si="29"/>
        <v>19536.599999999999</v>
      </c>
    </row>
    <row r="149" spans="1:8" ht="16.899999999999999" customHeight="1" outlineLevel="6" x14ac:dyDescent="0.25">
      <c r="A149" s="71" t="s">
        <v>66</v>
      </c>
      <c r="B149" s="25">
        <v>830</v>
      </c>
      <c r="C149" s="4" t="s">
        <v>67</v>
      </c>
      <c r="D149" s="25" t="s">
        <v>289</v>
      </c>
      <c r="E149" s="4" t="s">
        <v>6</v>
      </c>
      <c r="F149" s="46">
        <f>F150</f>
        <v>32.200000000000003</v>
      </c>
      <c r="G149" s="46">
        <f t="shared" ref="G149:H149" si="30">G150</f>
        <v>0</v>
      </c>
      <c r="H149" s="46">
        <f t="shared" si="30"/>
        <v>0</v>
      </c>
    </row>
    <row r="150" spans="1:8" ht="60" outlineLevel="7" x14ac:dyDescent="0.25">
      <c r="A150" s="60" t="s">
        <v>451</v>
      </c>
      <c r="B150" s="11">
        <v>830</v>
      </c>
      <c r="C150" s="15" t="s">
        <v>67</v>
      </c>
      <c r="D150" s="12" t="s">
        <v>460</v>
      </c>
      <c r="E150" s="14" t="s">
        <v>6</v>
      </c>
      <c r="F150" s="51">
        <v>32.200000000000003</v>
      </c>
      <c r="G150" s="51">
        <f t="shared" ref="G150:H150" si="31">G151+G156</f>
        <v>0</v>
      </c>
      <c r="H150" s="51">
        <f t="shared" si="31"/>
        <v>0</v>
      </c>
    </row>
    <row r="151" spans="1:8" ht="60" outlineLevel="2" x14ac:dyDescent="0.25">
      <c r="A151" s="60" t="s">
        <v>455</v>
      </c>
      <c r="B151" s="11">
        <v>830</v>
      </c>
      <c r="C151" s="15" t="s">
        <v>67</v>
      </c>
      <c r="D151" s="12" t="s">
        <v>461</v>
      </c>
      <c r="E151" s="14" t="s">
        <v>6</v>
      </c>
      <c r="F151" s="51">
        <v>32.200000000000003</v>
      </c>
      <c r="G151" s="58"/>
      <c r="H151" s="58"/>
    </row>
    <row r="152" spans="1:8" ht="45" outlineLevel="3" x14ac:dyDescent="0.25">
      <c r="A152" s="47" t="s">
        <v>457</v>
      </c>
      <c r="B152" s="11">
        <v>830</v>
      </c>
      <c r="C152" s="15" t="s">
        <v>67</v>
      </c>
      <c r="D152" s="20">
        <v>1310100000</v>
      </c>
      <c r="E152" s="14" t="s">
        <v>6</v>
      </c>
      <c r="F152" s="51">
        <v>32.200000000000003</v>
      </c>
      <c r="G152" s="58"/>
      <c r="H152" s="58"/>
    </row>
    <row r="153" spans="1:8" ht="30" outlineLevel="4" x14ac:dyDescent="0.25">
      <c r="A153" s="60" t="s">
        <v>476</v>
      </c>
      <c r="B153" s="11">
        <v>830</v>
      </c>
      <c r="C153" s="15" t="s">
        <v>67</v>
      </c>
      <c r="D153" s="20" t="s">
        <v>477</v>
      </c>
      <c r="E153" s="14" t="s">
        <v>6</v>
      </c>
      <c r="F153" s="51">
        <v>32.200000000000003</v>
      </c>
      <c r="G153" s="58"/>
      <c r="H153" s="58"/>
    </row>
    <row r="154" spans="1:8" ht="30" customHeight="1" outlineLevel="5" x14ac:dyDescent="0.25">
      <c r="A154" s="47" t="s">
        <v>486</v>
      </c>
      <c r="B154" s="11">
        <v>830</v>
      </c>
      <c r="C154" s="15" t="s">
        <v>67</v>
      </c>
      <c r="D154" s="20" t="s">
        <v>477</v>
      </c>
      <c r="E154" s="14" t="s">
        <v>478</v>
      </c>
      <c r="F154" s="51">
        <v>32.200000000000003</v>
      </c>
      <c r="G154" s="58"/>
      <c r="H154" s="58"/>
    </row>
    <row r="155" spans="1:8" ht="19.899999999999999" customHeight="1" outlineLevel="6" x14ac:dyDescent="0.25">
      <c r="A155" s="47" t="s">
        <v>479</v>
      </c>
      <c r="B155" s="11">
        <v>830</v>
      </c>
      <c r="C155" s="15" t="s">
        <v>67</v>
      </c>
      <c r="D155" s="20" t="s">
        <v>477</v>
      </c>
      <c r="E155" s="14" t="s">
        <v>480</v>
      </c>
      <c r="F155" s="51">
        <v>32.200000000000003</v>
      </c>
      <c r="G155" s="58"/>
      <c r="H155" s="58"/>
    </row>
    <row r="156" spans="1:8" outlineLevel="6" x14ac:dyDescent="0.25">
      <c r="A156" s="71" t="s">
        <v>70</v>
      </c>
      <c r="B156" s="25">
        <v>830</v>
      </c>
      <c r="C156" s="5" t="s">
        <v>71</v>
      </c>
      <c r="D156" s="25" t="s">
        <v>289</v>
      </c>
      <c r="E156" s="25" t="s">
        <v>6</v>
      </c>
      <c r="F156" s="46">
        <f>F157</f>
        <v>0</v>
      </c>
      <c r="G156" s="46">
        <f t="shared" ref="G156:H156" si="32">G157</f>
        <v>0</v>
      </c>
      <c r="H156" s="46">
        <f t="shared" si="32"/>
        <v>0</v>
      </c>
    </row>
    <row r="157" spans="1:8" ht="75" outlineLevel="6" x14ac:dyDescent="0.25">
      <c r="A157" s="60" t="s">
        <v>226</v>
      </c>
      <c r="B157" s="11">
        <v>830</v>
      </c>
      <c r="C157" s="19" t="s">
        <v>71</v>
      </c>
      <c r="D157" s="12" t="s">
        <v>291</v>
      </c>
      <c r="E157" s="12" t="s">
        <v>6</v>
      </c>
      <c r="F157" s="48"/>
      <c r="G157" s="58"/>
      <c r="H157" s="58"/>
    </row>
    <row r="158" spans="1:8" ht="30" outlineLevel="6" x14ac:dyDescent="0.25">
      <c r="A158" s="64" t="s">
        <v>63</v>
      </c>
      <c r="B158" s="11">
        <v>830</v>
      </c>
      <c r="C158" s="19" t="s">
        <v>71</v>
      </c>
      <c r="D158" s="12" t="s">
        <v>361</v>
      </c>
      <c r="E158" s="12" t="s">
        <v>6</v>
      </c>
      <c r="F158" s="48"/>
      <c r="G158" s="58"/>
      <c r="H158" s="58"/>
    </row>
    <row r="159" spans="1:8" ht="45" outlineLevel="7" x14ac:dyDescent="0.25">
      <c r="A159" s="72" t="s">
        <v>68</v>
      </c>
      <c r="B159" s="73">
        <v>830</v>
      </c>
      <c r="C159" s="34" t="s">
        <v>71</v>
      </c>
      <c r="D159" s="34" t="s">
        <v>362</v>
      </c>
      <c r="E159" s="74" t="s">
        <v>6</v>
      </c>
      <c r="F159" s="75"/>
      <c r="G159" s="76"/>
      <c r="H159" s="76"/>
    </row>
    <row r="160" spans="1:8" ht="30" outlineLevel="6" x14ac:dyDescent="0.25">
      <c r="A160" s="47" t="s">
        <v>69</v>
      </c>
      <c r="B160" s="11">
        <v>830</v>
      </c>
      <c r="C160" s="19" t="s">
        <v>71</v>
      </c>
      <c r="D160" s="19" t="s">
        <v>363</v>
      </c>
      <c r="E160" s="12" t="s">
        <v>6</v>
      </c>
      <c r="F160" s="48"/>
      <c r="G160" s="58"/>
      <c r="H160" s="58"/>
    </row>
    <row r="161" spans="1:8" outlineLevel="7" x14ac:dyDescent="0.25">
      <c r="A161" s="47" t="s">
        <v>57</v>
      </c>
      <c r="B161" s="11">
        <v>830</v>
      </c>
      <c r="C161" s="19" t="s">
        <v>71</v>
      </c>
      <c r="D161" s="19" t="s">
        <v>363</v>
      </c>
      <c r="E161" s="12" t="s">
        <v>58</v>
      </c>
      <c r="F161" s="48"/>
      <c r="G161" s="58"/>
      <c r="H161" s="58"/>
    </row>
    <row r="162" spans="1:8" ht="45" outlineLevel="5" x14ac:dyDescent="0.25">
      <c r="A162" s="77" t="s">
        <v>72</v>
      </c>
      <c r="B162" s="11">
        <v>830</v>
      </c>
      <c r="C162" s="19" t="s">
        <v>71</v>
      </c>
      <c r="D162" s="19" t="s">
        <v>363</v>
      </c>
      <c r="E162" s="12" t="s">
        <v>60</v>
      </c>
      <c r="F162" s="48"/>
      <c r="G162" s="58"/>
      <c r="H162" s="58"/>
    </row>
    <row r="163" spans="1:8" ht="20.45" customHeight="1" outlineLevel="6" x14ac:dyDescent="0.25">
      <c r="A163" s="71" t="s">
        <v>75</v>
      </c>
      <c r="B163" s="25">
        <v>830</v>
      </c>
      <c r="C163" s="4" t="s">
        <v>76</v>
      </c>
      <c r="D163" s="25" t="s">
        <v>289</v>
      </c>
      <c r="E163" s="25" t="s">
        <v>6</v>
      </c>
      <c r="F163" s="46">
        <f>F164+F175</f>
        <v>19420</v>
      </c>
      <c r="G163" s="46">
        <f>G164+G175</f>
        <v>19200</v>
      </c>
      <c r="H163" s="46">
        <f>H164+H175</f>
        <v>19536.599999999999</v>
      </c>
    </row>
    <row r="164" spans="1:8" ht="75" outlineLevel="7" x14ac:dyDescent="0.25">
      <c r="A164" s="60" t="s">
        <v>226</v>
      </c>
      <c r="B164" s="11">
        <v>830</v>
      </c>
      <c r="C164" s="15" t="s">
        <v>76</v>
      </c>
      <c r="D164" s="23" t="s">
        <v>291</v>
      </c>
      <c r="E164" s="11" t="s">
        <v>6</v>
      </c>
      <c r="F164" s="48">
        <f>F165+F170</f>
        <v>19420</v>
      </c>
      <c r="G164" s="48">
        <f t="shared" ref="G164:H164" si="33">G165+G170</f>
        <v>19200</v>
      </c>
      <c r="H164" s="48">
        <f t="shared" si="33"/>
        <v>19536.599999999999</v>
      </c>
    </row>
    <row r="165" spans="1:8" ht="30" outlineLevel="6" x14ac:dyDescent="0.25">
      <c r="A165" s="64" t="s">
        <v>63</v>
      </c>
      <c r="B165" s="11">
        <v>830</v>
      </c>
      <c r="C165" s="15" t="s">
        <v>76</v>
      </c>
      <c r="D165" s="23" t="s">
        <v>361</v>
      </c>
      <c r="E165" s="11" t="s">
        <v>6</v>
      </c>
      <c r="F165" s="48">
        <v>7550</v>
      </c>
      <c r="G165" s="58">
        <f t="shared" ref="G165:H167" si="34">G166</f>
        <v>8000</v>
      </c>
      <c r="H165" s="58">
        <f t="shared" si="34"/>
        <v>8336.6</v>
      </c>
    </row>
    <row r="166" spans="1:8" outlineLevel="7" x14ac:dyDescent="0.25">
      <c r="A166" s="64" t="s">
        <v>73</v>
      </c>
      <c r="B166" s="11">
        <v>830</v>
      </c>
      <c r="C166" s="15" t="s">
        <v>76</v>
      </c>
      <c r="D166" s="12" t="s">
        <v>364</v>
      </c>
      <c r="E166" s="11" t="s">
        <v>6</v>
      </c>
      <c r="F166" s="48">
        <v>7550</v>
      </c>
      <c r="G166" s="58">
        <f t="shared" si="34"/>
        <v>8000</v>
      </c>
      <c r="H166" s="58">
        <f t="shared" si="34"/>
        <v>8336.6</v>
      </c>
    </row>
    <row r="167" spans="1:8" outlineLevel="5" x14ac:dyDescent="0.25">
      <c r="A167" s="47" t="s">
        <v>74</v>
      </c>
      <c r="B167" s="11">
        <v>830</v>
      </c>
      <c r="C167" s="15" t="s">
        <v>76</v>
      </c>
      <c r="D167" s="12" t="s">
        <v>365</v>
      </c>
      <c r="E167" s="11" t="s">
        <v>6</v>
      </c>
      <c r="F167" s="48">
        <v>7550</v>
      </c>
      <c r="G167" s="58">
        <f t="shared" si="34"/>
        <v>8000</v>
      </c>
      <c r="H167" s="58">
        <f t="shared" si="34"/>
        <v>8336.6</v>
      </c>
    </row>
    <row r="168" spans="1:8" ht="30" outlineLevel="6" x14ac:dyDescent="0.25">
      <c r="A168" s="47" t="s">
        <v>34</v>
      </c>
      <c r="B168" s="11">
        <v>830</v>
      </c>
      <c r="C168" s="15" t="s">
        <v>76</v>
      </c>
      <c r="D168" s="12" t="s">
        <v>365</v>
      </c>
      <c r="E168" s="15" t="s">
        <v>18</v>
      </c>
      <c r="F168" s="48">
        <v>7550</v>
      </c>
      <c r="G168" s="58">
        <v>8000</v>
      </c>
      <c r="H168" s="58">
        <v>8336.6</v>
      </c>
    </row>
    <row r="169" spans="1:8" ht="30" outlineLevel="7" x14ac:dyDescent="0.25">
      <c r="A169" s="47" t="s">
        <v>19</v>
      </c>
      <c r="B169" s="11">
        <v>830</v>
      </c>
      <c r="C169" s="15" t="s">
        <v>76</v>
      </c>
      <c r="D169" s="12" t="s">
        <v>365</v>
      </c>
      <c r="E169" s="15" t="s">
        <v>20</v>
      </c>
      <c r="F169" s="48">
        <v>7550</v>
      </c>
      <c r="G169" s="58">
        <v>8000</v>
      </c>
      <c r="H169" s="58">
        <v>8336.6</v>
      </c>
    </row>
    <row r="170" spans="1:8" ht="45" outlineLevel="7" x14ac:dyDescent="0.25">
      <c r="A170" s="77" t="s">
        <v>77</v>
      </c>
      <c r="B170" s="11">
        <v>830</v>
      </c>
      <c r="C170" s="15" t="s">
        <v>76</v>
      </c>
      <c r="D170" s="12" t="s">
        <v>366</v>
      </c>
      <c r="E170" s="12" t="s">
        <v>6</v>
      </c>
      <c r="F170" s="48">
        <f>F171</f>
        <v>11870</v>
      </c>
      <c r="G170" s="48">
        <f t="shared" ref="G170:H170" si="35">G172</f>
        <v>11200</v>
      </c>
      <c r="H170" s="48">
        <f t="shared" si="35"/>
        <v>11200</v>
      </c>
    </row>
    <row r="171" spans="1:8" ht="30" outlineLevel="7" x14ac:dyDescent="0.25">
      <c r="A171" s="77" t="s">
        <v>481</v>
      </c>
      <c r="B171" s="11">
        <v>830</v>
      </c>
      <c r="C171" s="15" t="s">
        <v>76</v>
      </c>
      <c r="D171" s="12" t="s">
        <v>367</v>
      </c>
      <c r="E171" s="12" t="s">
        <v>6</v>
      </c>
      <c r="F171" s="48">
        <f>F172</f>
        <v>11870</v>
      </c>
      <c r="G171" s="48">
        <f t="shared" ref="G171:H171" si="36">G172</f>
        <v>11200</v>
      </c>
      <c r="H171" s="48">
        <f t="shared" si="36"/>
        <v>11200</v>
      </c>
    </row>
    <row r="172" spans="1:8" ht="30" x14ac:dyDescent="0.25">
      <c r="A172" s="77" t="s">
        <v>482</v>
      </c>
      <c r="B172" s="11">
        <v>830</v>
      </c>
      <c r="C172" s="15" t="s">
        <v>76</v>
      </c>
      <c r="D172" s="12" t="s">
        <v>483</v>
      </c>
      <c r="E172" s="12" t="s">
        <v>6</v>
      </c>
      <c r="F172" s="48">
        <f>F173</f>
        <v>11870</v>
      </c>
      <c r="G172" s="48">
        <f t="shared" ref="G172:H172" si="37">G173</f>
        <v>11200</v>
      </c>
      <c r="H172" s="48">
        <f t="shared" si="37"/>
        <v>11200</v>
      </c>
    </row>
    <row r="173" spans="1:8" ht="30" outlineLevel="1" x14ac:dyDescent="0.25">
      <c r="A173" s="47" t="s">
        <v>34</v>
      </c>
      <c r="B173" s="11">
        <v>830</v>
      </c>
      <c r="C173" s="15" t="s">
        <v>76</v>
      </c>
      <c r="D173" s="12" t="s">
        <v>483</v>
      </c>
      <c r="E173" s="15" t="s">
        <v>18</v>
      </c>
      <c r="F173" s="48">
        <f>F174</f>
        <v>11870</v>
      </c>
      <c r="G173" s="48">
        <f t="shared" ref="G173:H173" si="38">G174</f>
        <v>11200</v>
      </c>
      <c r="H173" s="48">
        <f t="shared" si="38"/>
        <v>11200</v>
      </c>
    </row>
    <row r="174" spans="1:8" ht="30" outlineLevel="2" x14ac:dyDescent="0.25">
      <c r="A174" s="47" t="s">
        <v>19</v>
      </c>
      <c r="B174" s="11">
        <v>830</v>
      </c>
      <c r="C174" s="15" t="s">
        <v>76</v>
      </c>
      <c r="D174" s="12" t="s">
        <v>483</v>
      </c>
      <c r="E174" s="15" t="s">
        <v>20</v>
      </c>
      <c r="F174" s="48">
        <v>11870</v>
      </c>
      <c r="G174" s="58">
        <v>11200</v>
      </c>
      <c r="H174" s="58">
        <v>11200</v>
      </c>
    </row>
    <row r="175" spans="1:8" ht="60" outlineLevel="2" x14ac:dyDescent="0.25">
      <c r="A175" s="60" t="s">
        <v>451</v>
      </c>
      <c r="B175" s="11">
        <v>830</v>
      </c>
      <c r="C175" s="15" t="s">
        <v>76</v>
      </c>
      <c r="D175" s="12" t="s">
        <v>460</v>
      </c>
      <c r="E175" s="14" t="s">
        <v>6</v>
      </c>
      <c r="F175" s="48">
        <f>F176</f>
        <v>0</v>
      </c>
      <c r="G175" s="48">
        <f t="shared" ref="G175:H175" si="39">G176</f>
        <v>0</v>
      </c>
      <c r="H175" s="48">
        <f t="shared" si="39"/>
        <v>0</v>
      </c>
    </row>
    <row r="176" spans="1:8" ht="30" outlineLevel="2" x14ac:dyDescent="0.25">
      <c r="A176" s="60" t="s">
        <v>456</v>
      </c>
      <c r="B176" s="11">
        <v>830</v>
      </c>
      <c r="C176" s="15" t="s">
        <v>76</v>
      </c>
      <c r="D176" s="12" t="s">
        <v>462</v>
      </c>
      <c r="E176" s="14" t="s">
        <v>6</v>
      </c>
      <c r="F176" s="48"/>
      <c r="G176" s="58"/>
      <c r="H176" s="58"/>
    </row>
    <row r="177" spans="1:14" ht="27" customHeight="1" outlineLevel="2" x14ac:dyDescent="0.25">
      <c r="A177" s="47" t="s">
        <v>458</v>
      </c>
      <c r="B177" s="11">
        <v>830</v>
      </c>
      <c r="C177" s="15" t="s">
        <v>76</v>
      </c>
      <c r="D177" s="20">
        <v>1320100000</v>
      </c>
      <c r="E177" s="14" t="s">
        <v>6</v>
      </c>
      <c r="F177" s="48"/>
      <c r="G177" s="58"/>
      <c r="H177" s="58"/>
    </row>
    <row r="178" spans="1:14" ht="31.15" customHeight="1" outlineLevel="2" x14ac:dyDescent="0.25">
      <c r="A178" s="47" t="s">
        <v>459</v>
      </c>
      <c r="B178" s="11">
        <v>830</v>
      </c>
      <c r="C178" s="15" t="s">
        <v>76</v>
      </c>
      <c r="D178" s="20">
        <v>1320101460</v>
      </c>
      <c r="E178" s="14" t="s">
        <v>6</v>
      </c>
      <c r="F178" s="48"/>
      <c r="G178" s="58"/>
      <c r="H178" s="58"/>
    </row>
    <row r="179" spans="1:14" ht="21" customHeight="1" outlineLevel="2" x14ac:dyDescent="0.25">
      <c r="A179" s="47" t="s">
        <v>34</v>
      </c>
      <c r="B179" s="11">
        <v>830</v>
      </c>
      <c r="C179" s="15" t="s">
        <v>76</v>
      </c>
      <c r="D179" s="20">
        <v>1320101460</v>
      </c>
      <c r="E179" s="14" t="s">
        <v>18</v>
      </c>
      <c r="F179" s="48"/>
      <c r="G179" s="58"/>
      <c r="H179" s="58"/>
    </row>
    <row r="180" spans="1:14" ht="35.450000000000003" customHeight="1" outlineLevel="2" x14ac:dyDescent="0.25">
      <c r="A180" s="47" t="s">
        <v>19</v>
      </c>
      <c r="B180" s="11">
        <v>830</v>
      </c>
      <c r="C180" s="15" t="s">
        <v>76</v>
      </c>
      <c r="D180" s="20">
        <v>1320101460</v>
      </c>
      <c r="E180" s="14" t="s">
        <v>20</v>
      </c>
      <c r="F180" s="48"/>
      <c r="G180" s="58"/>
      <c r="H180" s="58"/>
    </row>
    <row r="181" spans="1:14" ht="23.45" customHeight="1" outlineLevel="2" x14ac:dyDescent="0.25">
      <c r="A181" s="78" t="s">
        <v>26</v>
      </c>
      <c r="B181" s="24">
        <v>830</v>
      </c>
      <c r="C181" s="29" t="s">
        <v>27</v>
      </c>
      <c r="D181" s="24" t="s">
        <v>289</v>
      </c>
      <c r="E181" s="24" t="s">
        <v>6</v>
      </c>
      <c r="F181" s="44">
        <f>F182</f>
        <v>7950</v>
      </c>
      <c r="G181" s="44">
        <f t="shared" ref="G181:H181" si="40">G182</f>
        <v>7800</v>
      </c>
      <c r="H181" s="44">
        <f t="shared" si="40"/>
        <v>7800</v>
      </c>
    </row>
    <row r="182" spans="1:14" outlineLevel="2" x14ac:dyDescent="0.25">
      <c r="A182" s="79" t="s">
        <v>108</v>
      </c>
      <c r="B182" s="25">
        <v>830</v>
      </c>
      <c r="C182" s="6" t="s">
        <v>109</v>
      </c>
      <c r="D182" s="25" t="s">
        <v>289</v>
      </c>
      <c r="E182" s="25" t="s">
        <v>6</v>
      </c>
      <c r="F182" s="46">
        <f>F183</f>
        <v>7950</v>
      </c>
      <c r="G182" s="46">
        <f t="shared" ref="G182:H182" si="41">G183</f>
        <v>7800</v>
      </c>
      <c r="H182" s="46">
        <f t="shared" si="41"/>
        <v>7800</v>
      </c>
    </row>
    <row r="183" spans="1:14" ht="45" outlineLevel="2" x14ac:dyDescent="0.25">
      <c r="A183" s="60" t="s">
        <v>236</v>
      </c>
      <c r="B183" s="11">
        <v>830</v>
      </c>
      <c r="C183" s="16" t="s">
        <v>109</v>
      </c>
      <c r="D183" s="12" t="s">
        <v>368</v>
      </c>
      <c r="E183" s="12" t="s">
        <v>6</v>
      </c>
      <c r="F183" s="48">
        <f>F185</f>
        <v>7950</v>
      </c>
      <c r="G183" s="48">
        <f t="shared" ref="G183:H183" si="42">G185</f>
        <v>7800</v>
      </c>
      <c r="H183" s="48">
        <f t="shared" si="42"/>
        <v>7800</v>
      </c>
    </row>
    <row r="184" spans="1:14" ht="45" outlineLevel="2" x14ac:dyDescent="0.25">
      <c r="A184" s="47" t="s">
        <v>237</v>
      </c>
      <c r="B184" s="11">
        <v>830</v>
      </c>
      <c r="C184" s="16" t="s">
        <v>109</v>
      </c>
      <c r="D184" s="12" t="s">
        <v>369</v>
      </c>
      <c r="E184" s="14" t="s">
        <v>6</v>
      </c>
      <c r="F184" s="48">
        <f>F185</f>
        <v>7950</v>
      </c>
      <c r="G184" s="48">
        <f t="shared" ref="G184:H184" si="43">G185</f>
        <v>7800</v>
      </c>
      <c r="H184" s="48">
        <f t="shared" si="43"/>
        <v>7800</v>
      </c>
    </row>
    <row r="185" spans="1:14" ht="45" outlineLevel="2" x14ac:dyDescent="0.25">
      <c r="A185" s="68" t="s">
        <v>134</v>
      </c>
      <c r="B185" s="11">
        <v>830</v>
      </c>
      <c r="C185" s="16" t="s">
        <v>109</v>
      </c>
      <c r="D185" s="16" t="s">
        <v>370</v>
      </c>
      <c r="E185" s="16" t="s">
        <v>6</v>
      </c>
      <c r="F185" s="48">
        <f>F186</f>
        <v>7950</v>
      </c>
      <c r="G185" s="48">
        <f t="shared" ref="G185:H185" si="44">G186</f>
        <v>7800</v>
      </c>
      <c r="H185" s="48">
        <f t="shared" si="44"/>
        <v>7800</v>
      </c>
    </row>
    <row r="186" spans="1:14" ht="45" outlineLevel="2" x14ac:dyDescent="0.25">
      <c r="A186" s="68" t="s">
        <v>135</v>
      </c>
      <c r="B186" s="11">
        <v>830</v>
      </c>
      <c r="C186" s="16" t="s">
        <v>109</v>
      </c>
      <c r="D186" s="16" t="s">
        <v>371</v>
      </c>
      <c r="E186" s="16" t="s">
        <v>6</v>
      </c>
      <c r="F186" s="48">
        <f>F187+F189+F191</f>
        <v>7950</v>
      </c>
      <c r="G186" s="48">
        <v>7800</v>
      </c>
      <c r="H186" s="48">
        <v>7800</v>
      </c>
    </row>
    <row r="187" spans="1:14" ht="90" outlineLevel="2" x14ac:dyDescent="0.25">
      <c r="A187" s="47" t="s">
        <v>100</v>
      </c>
      <c r="B187" s="11">
        <v>830</v>
      </c>
      <c r="C187" s="16" t="s">
        <v>109</v>
      </c>
      <c r="D187" s="16" t="s">
        <v>371</v>
      </c>
      <c r="E187" s="16" t="s">
        <v>14</v>
      </c>
      <c r="F187" s="48">
        <v>7650</v>
      </c>
      <c r="G187" s="51">
        <v>7800</v>
      </c>
      <c r="H187" s="51">
        <v>7800</v>
      </c>
    </row>
    <row r="188" spans="1:14" ht="30" outlineLevel="2" x14ac:dyDescent="0.25">
      <c r="A188" s="77" t="s">
        <v>94</v>
      </c>
      <c r="B188" s="11">
        <v>830</v>
      </c>
      <c r="C188" s="16" t="s">
        <v>109</v>
      </c>
      <c r="D188" s="16" t="s">
        <v>371</v>
      </c>
      <c r="E188" s="16" t="s">
        <v>16</v>
      </c>
      <c r="F188" s="48">
        <v>7650</v>
      </c>
      <c r="G188" s="51">
        <v>7800</v>
      </c>
      <c r="H188" s="51">
        <v>7800</v>
      </c>
    </row>
    <row r="189" spans="1:14" ht="30" outlineLevel="2" x14ac:dyDescent="0.25">
      <c r="A189" s="47" t="s">
        <v>17</v>
      </c>
      <c r="B189" s="11">
        <v>830</v>
      </c>
      <c r="C189" s="16" t="s">
        <v>109</v>
      </c>
      <c r="D189" s="16" t="s">
        <v>371</v>
      </c>
      <c r="E189" s="16" t="s">
        <v>18</v>
      </c>
      <c r="F189" s="48">
        <v>300</v>
      </c>
      <c r="G189" s="58">
        <v>150</v>
      </c>
      <c r="H189" s="58">
        <v>150</v>
      </c>
      <c r="N189" s="104">
        <f>G402+G182</f>
        <v>17870</v>
      </c>
    </row>
    <row r="190" spans="1:14" ht="30" outlineLevel="2" x14ac:dyDescent="0.25">
      <c r="A190" s="47" t="s">
        <v>19</v>
      </c>
      <c r="B190" s="11">
        <v>830</v>
      </c>
      <c r="C190" s="16" t="s">
        <v>109</v>
      </c>
      <c r="D190" s="16" t="s">
        <v>371</v>
      </c>
      <c r="E190" s="16" t="s">
        <v>20</v>
      </c>
      <c r="F190" s="48">
        <v>300</v>
      </c>
      <c r="G190" s="58">
        <v>150</v>
      </c>
      <c r="H190" s="58">
        <v>150</v>
      </c>
      <c r="K190" s="104">
        <f>F182+F402</f>
        <v>33005.1</v>
      </c>
    </row>
    <row r="191" spans="1:14" outlineLevel="2" x14ac:dyDescent="0.25">
      <c r="A191" s="47" t="s">
        <v>57</v>
      </c>
      <c r="B191" s="11">
        <v>830</v>
      </c>
      <c r="C191" s="16" t="s">
        <v>109</v>
      </c>
      <c r="D191" s="16" t="s">
        <v>371</v>
      </c>
      <c r="E191" s="16" t="s">
        <v>58</v>
      </c>
      <c r="F191" s="48"/>
      <c r="G191" s="51">
        <v>120</v>
      </c>
      <c r="H191" s="51">
        <v>120</v>
      </c>
    </row>
    <row r="192" spans="1:14" outlineLevel="2" x14ac:dyDescent="0.25">
      <c r="A192" s="47" t="s">
        <v>96</v>
      </c>
      <c r="B192" s="11">
        <v>830</v>
      </c>
      <c r="C192" s="16" t="s">
        <v>109</v>
      </c>
      <c r="D192" s="16" t="s">
        <v>371</v>
      </c>
      <c r="E192" s="16" t="s">
        <v>97</v>
      </c>
      <c r="F192" s="48"/>
      <c r="G192" s="51">
        <v>120</v>
      </c>
      <c r="H192" s="51">
        <v>120</v>
      </c>
    </row>
    <row r="193" spans="1:8" outlineLevel="3" x14ac:dyDescent="0.25">
      <c r="A193" s="80" t="s">
        <v>139</v>
      </c>
      <c r="B193" s="24">
        <v>830</v>
      </c>
      <c r="C193" s="30" t="s">
        <v>32</v>
      </c>
      <c r="D193" s="24" t="s">
        <v>289</v>
      </c>
      <c r="E193" s="24" t="s">
        <v>6</v>
      </c>
      <c r="F193" s="44">
        <f>F194+F263</f>
        <v>44495.200000000004</v>
      </c>
      <c r="G193" s="44">
        <f t="shared" ref="G193:H193" si="45">G194+G263</f>
        <v>34586.199999999997</v>
      </c>
      <c r="H193" s="44">
        <f t="shared" si="45"/>
        <v>33053.800000000003</v>
      </c>
    </row>
    <row r="194" spans="1:8" outlineLevel="6" x14ac:dyDescent="0.25">
      <c r="A194" s="81" t="s">
        <v>80</v>
      </c>
      <c r="B194" s="25">
        <v>830</v>
      </c>
      <c r="C194" s="2" t="s">
        <v>33</v>
      </c>
      <c r="D194" s="25" t="s">
        <v>289</v>
      </c>
      <c r="E194" s="25" t="s">
        <v>6</v>
      </c>
      <c r="F194" s="46">
        <f>F195+F215+F220</f>
        <v>39023.200000000004</v>
      </c>
      <c r="G194" s="46">
        <f t="shared" ref="G194:H194" si="46">G195+G215+G220</f>
        <v>29336.2</v>
      </c>
      <c r="H194" s="46">
        <f t="shared" si="46"/>
        <v>27673.800000000003</v>
      </c>
    </row>
    <row r="195" spans="1:8" ht="60" outlineLevel="7" x14ac:dyDescent="0.25">
      <c r="A195" s="60" t="s">
        <v>4</v>
      </c>
      <c r="B195" s="11">
        <v>830</v>
      </c>
      <c r="C195" s="18" t="s">
        <v>33</v>
      </c>
      <c r="D195" s="12" t="s">
        <v>293</v>
      </c>
      <c r="E195" s="11" t="s">
        <v>6</v>
      </c>
      <c r="F195" s="48">
        <f>F196+F205+F210</f>
        <v>200</v>
      </c>
      <c r="G195" s="48">
        <f t="shared" ref="G195:H195" si="47">G196+G205+G210</f>
        <v>200</v>
      </c>
      <c r="H195" s="48">
        <f t="shared" si="47"/>
        <v>200</v>
      </c>
    </row>
    <row r="196" spans="1:8" ht="45" outlineLevel="7" x14ac:dyDescent="0.25">
      <c r="A196" s="47" t="s">
        <v>249</v>
      </c>
      <c r="B196" s="11">
        <v>830</v>
      </c>
      <c r="C196" s="18" t="s">
        <v>33</v>
      </c>
      <c r="D196" s="12" t="s">
        <v>297</v>
      </c>
      <c r="E196" s="11" t="s">
        <v>6</v>
      </c>
      <c r="F196" s="48">
        <f>F197+F201</f>
        <v>140</v>
      </c>
      <c r="G196" s="48">
        <f t="shared" ref="G196:H196" si="48">G197+G201</f>
        <v>140</v>
      </c>
      <c r="H196" s="48">
        <f t="shared" si="48"/>
        <v>140</v>
      </c>
    </row>
    <row r="197" spans="1:8" ht="60" outlineLevel="6" x14ac:dyDescent="0.25">
      <c r="A197" s="60" t="s">
        <v>251</v>
      </c>
      <c r="B197" s="11">
        <v>830</v>
      </c>
      <c r="C197" s="18" t="s">
        <v>33</v>
      </c>
      <c r="D197" s="12" t="s">
        <v>300</v>
      </c>
      <c r="E197" s="11" t="s">
        <v>6</v>
      </c>
      <c r="F197" s="48">
        <v>80</v>
      </c>
      <c r="G197" s="48">
        <v>80</v>
      </c>
      <c r="H197" s="48">
        <v>80</v>
      </c>
    </row>
    <row r="198" spans="1:8" outlineLevel="7" x14ac:dyDescent="0.25">
      <c r="A198" s="60" t="s">
        <v>25</v>
      </c>
      <c r="B198" s="11">
        <v>830</v>
      </c>
      <c r="C198" s="18" t="s">
        <v>33</v>
      </c>
      <c r="D198" s="12" t="s">
        <v>372</v>
      </c>
      <c r="E198" s="11" t="s">
        <v>6</v>
      </c>
      <c r="F198" s="48">
        <v>80</v>
      </c>
      <c r="G198" s="48">
        <v>80</v>
      </c>
      <c r="H198" s="48">
        <v>80</v>
      </c>
    </row>
    <row r="199" spans="1:8" ht="30" outlineLevel="7" x14ac:dyDescent="0.25">
      <c r="A199" s="47" t="s">
        <v>34</v>
      </c>
      <c r="B199" s="11">
        <v>830</v>
      </c>
      <c r="C199" s="18" t="s">
        <v>33</v>
      </c>
      <c r="D199" s="12" t="s">
        <v>372</v>
      </c>
      <c r="E199" s="18" t="s">
        <v>18</v>
      </c>
      <c r="F199" s="48">
        <v>80</v>
      </c>
      <c r="G199" s="48">
        <v>80</v>
      </c>
      <c r="H199" s="48">
        <v>80</v>
      </c>
    </row>
    <row r="200" spans="1:8" ht="30" outlineLevel="7" x14ac:dyDescent="0.25">
      <c r="A200" s="47" t="s">
        <v>19</v>
      </c>
      <c r="B200" s="11">
        <v>830</v>
      </c>
      <c r="C200" s="18" t="s">
        <v>33</v>
      </c>
      <c r="D200" s="12" t="s">
        <v>372</v>
      </c>
      <c r="E200" s="18" t="s">
        <v>20</v>
      </c>
      <c r="F200" s="48">
        <v>80</v>
      </c>
      <c r="G200" s="48">
        <v>80</v>
      </c>
      <c r="H200" s="48">
        <v>80</v>
      </c>
    </row>
    <row r="201" spans="1:8" ht="45" outlineLevel="7" x14ac:dyDescent="0.25">
      <c r="A201" s="60" t="s">
        <v>253</v>
      </c>
      <c r="B201" s="11">
        <v>830</v>
      </c>
      <c r="C201" s="18" t="s">
        <v>33</v>
      </c>
      <c r="D201" s="12" t="s">
        <v>373</v>
      </c>
      <c r="E201" s="11" t="s">
        <v>6</v>
      </c>
      <c r="F201" s="48">
        <f>F202</f>
        <v>60</v>
      </c>
      <c r="G201" s="48">
        <f t="shared" ref="G201:H201" si="49">G202</f>
        <v>60</v>
      </c>
      <c r="H201" s="48">
        <f t="shared" si="49"/>
        <v>60</v>
      </c>
    </row>
    <row r="202" spans="1:8" outlineLevel="7" x14ac:dyDescent="0.25">
      <c r="A202" s="60" t="s">
        <v>25</v>
      </c>
      <c r="B202" s="11">
        <v>830</v>
      </c>
      <c r="C202" s="18" t="s">
        <v>33</v>
      </c>
      <c r="D202" s="12" t="s">
        <v>374</v>
      </c>
      <c r="E202" s="11" t="s">
        <v>6</v>
      </c>
      <c r="F202" s="48">
        <v>60</v>
      </c>
      <c r="G202" s="48">
        <v>60</v>
      </c>
      <c r="H202" s="48">
        <v>60</v>
      </c>
    </row>
    <row r="203" spans="1:8" ht="30" outlineLevel="1" x14ac:dyDescent="0.25">
      <c r="A203" s="47" t="s">
        <v>34</v>
      </c>
      <c r="B203" s="11">
        <v>830</v>
      </c>
      <c r="C203" s="18" t="s">
        <v>33</v>
      </c>
      <c r="D203" s="12" t="s">
        <v>374</v>
      </c>
      <c r="E203" s="18" t="s">
        <v>18</v>
      </c>
      <c r="F203" s="48">
        <v>60</v>
      </c>
      <c r="G203" s="48">
        <v>60</v>
      </c>
      <c r="H203" s="48">
        <v>60</v>
      </c>
    </row>
    <row r="204" spans="1:8" ht="30" outlineLevel="2" x14ac:dyDescent="0.25">
      <c r="A204" s="47" t="s">
        <v>19</v>
      </c>
      <c r="B204" s="11">
        <v>830</v>
      </c>
      <c r="C204" s="18" t="s">
        <v>33</v>
      </c>
      <c r="D204" s="12" t="s">
        <v>374</v>
      </c>
      <c r="E204" s="18" t="s">
        <v>20</v>
      </c>
      <c r="F204" s="48">
        <v>60</v>
      </c>
      <c r="G204" s="48">
        <v>60</v>
      </c>
      <c r="H204" s="48">
        <v>60</v>
      </c>
    </row>
    <row r="205" spans="1:8" ht="30" outlineLevel="3" x14ac:dyDescent="0.25">
      <c r="A205" s="47" t="s">
        <v>248</v>
      </c>
      <c r="B205" s="11">
        <v>830</v>
      </c>
      <c r="C205" s="18" t="s">
        <v>33</v>
      </c>
      <c r="D205" s="12" t="s">
        <v>303</v>
      </c>
      <c r="E205" s="11" t="s">
        <v>6</v>
      </c>
      <c r="F205" s="48">
        <f>F206</f>
        <v>30</v>
      </c>
      <c r="G205" s="48">
        <f t="shared" ref="G205:H205" si="50">G206</f>
        <v>30</v>
      </c>
      <c r="H205" s="48">
        <f t="shared" si="50"/>
        <v>30</v>
      </c>
    </row>
    <row r="206" spans="1:8" ht="45" outlineLevel="4" x14ac:dyDescent="0.25">
      <c r="A206" s="47" t="s">
        <v>35</v>
      </c>
      <c r="B206" s="11">
        <v>830</v>
      </c>
      <c r="C206" s="18" t="s">
        <v>33</v>
      </c>
      <c r="D206" s="12" t="s">
        <v>304</v>
      </c>
      <c r="E206" s="11" t="s">
        <v>6</v>
      </c>
      <c r="F206" s="48">
        <v>30</v>
      </c>
      <c r="G206" s="48">
        <v>30</v>
      </c>
      <c r="H206" s="48">
        <v>30</v>
      </c>
    </row>
    <row r="207" spans="1:8" ht="30" outlineLevel="6" x14ac:dyDescent="0.25">
      <c r="A207" s="47" t="s">
        <v>36</v>
      </c>
      <c r="B207" s="11">
        <v>830</v>
      </c>
      <c r="C207" s="18" t="s">
        <v>33</v>
      </c>
      <c r="D207" s="12" t="s">
        <v>347</v>
      </c>
      <c r="E207" s="11" t="s">
        <v>6</v>
      </c>
      <c r="F207" s="48">
        <v>30</v>
      </c>
      <c r="G207" s="48">
        <v>30</v>
      </c>
      <c r="H207" s="48">
        <v>30</v>
      </c>
    </row>
    <row r="208" spans="1:8" ht="30" outlineLevel="7" x14ac:dyDescent="0.25">
      <c r="A208" s="47" t="s">
        <v>34</v>
      </c>
      <c r="B208" s="11">
        <v>830</v>
      </c>
      <c r="C208" s="18" t="s">
        <v>33</v>
      </c>
      <c r="D208" s="12" t="s">
        <v>347</v>
      </c>
      <c r="E208" s="18" t="s">
        <v>18</v>
      </c>
      <c r="F208" s="48">
        <v>30</v>
      </c>
      <c r="G208" s="48">
        <v>30</v>
      </c>
      <c r="H208" s="48">
        <v>30</v>
      </c>
    </row>
    <row r="209" spans="1:8" ht="30" outlineLevel="7" x14ac:dyDescent="0.25">
      <c r="A209" s="47" t="s">
        <v>19</v>
      </c>
      <c r="B209" s="11">
        <v>830</v>
      </c>
      <c r="C209" s="18" t="s">
        <v>33</v>
      </c>
      <c r="D209" s="12" t="s">
        <v>347</v>
      </c>
      <c r="E209" s="18" t="s">
        <v>20</v>
      </c>
      <c r="F209" s="48">
        <v>30</v>
      </c>
      <c r="G209" s="48">
        <v>30</v>
      </c>
      <c r="H209" s="48">
        <v>30</v>
      </c>
    </row>
    <row r="210" spans="1:8" ht="60" outlineLevel="7" x14ac:dyDescent="0.25">
      <c r="A210" s="47" t="s">
        <v>246</v>
      </c>
      <c r="B210" s="11">
        <v>830</v>
      </c>
      <c r="C210" s="18" t="s">
        <v>33</v>
      </c>
      <c r="D210" s="12" t="s">
        <v>301</v>
      </c>
      <c r="E210" s="11" t="s">
        <v>6</v>
      </c>
      <c r="F210" s="48">
        <v>30</v>
      </c>
      <c r="G210" s="48">
        <v>30</v>
      </c>
      <c r="H210" s="48">
        <v>30</v>
      </c>
    </row>
    <row r="211" spans="1:8" ht="75" outlineLevel="7" x14ac:dyDescent="0.25">
      <c r="A211" s="68" t="s">
        <v>254</v>
      </c>
      <c r="B211" s="11">
        <v>830</v>
      </c>
      <c r="C211" s="18" t="s">
        <v>33</v>
      </c>
      <c r="D211" s="12" t="s">
        <v>302</v>
      </c>
      <c r="E211" s="11" t="s">
        <v>6</v>
      </c>
      <c r="F211" s="48">
        <v>30</v>
      </c>
      <c r="G211" s="48">
        <v>30</v>
      </c>
      <c r="H211" s="48">
        <v>30</v>
      </c>
    </row>
    <row r="212" spans="1:8" outlineLevel="7" x14ac:dyDescent="0.25">
      <c r="A212" s="68" t="s">
        <v>208</v>
      </c>
      <c r="B212" s="11">
        <v>830</v>
      </c>
      <c r="C212" s="18" t="s">
        <v>33</v>
      </c>
      <c r="D212" s="12" t="s">
        <v>348</v>
      </c>
      <c r="E212" s="12" t="s">
        <v>6</v>
      </c>
      <c r="F212" s="48">
        <v>30</v>
      </c>
      <c r="G212" s="48">
        <v>30</v>
      </c>
      <c r="H212" s="48">
        <v>30</v>
      </c>
    </row>
    <row r="213" spans="1:8" ht="30" outlineLevel="7" x14ac:dyDescent="0.25">
      <c r="A213" s="60" t="s">
        <v>78</v>
      </c>
      <c r="B213" s="11">
        <v>830</v>
      </c>
      <c r="C213" s="18" t="s">
        <v>33</v>
      </c>
      <c r="D213" s="12" t="s">
        <v>348</v>
      </c>
      <c r="E213" s="12" t="s">
        <v>18</v>
      </c>
      <c r="F213" s="48">
        <v>30</v>
      </c>
      <c r="G213" s="48">
        <v>30</v>
      </c>
      <c r="H213" s="48">
        <v>30</v>
      </c>
    </row>
    <row r="214" spans="1:8" ht="45" outlineLevel="1" x14ac:dyDescent="0.25">
      <c r="A214" s="60" t="s">
        <v>79</v>
      </c>
      <c r="B214" s="11">
        <v>830</v>
      </c>
      <c r="C214" s="18" t="s">
        <v>33</v>
      </c>
      <c r="D214" s="12" t="s">
        <v>348</v>
      </c>
      <c r="E214" s="12" t="s">
        <v>20</v>
      </c>
      <c r="F214" s="48">
        <v>30</v>
      </c>
      <c r="G214" s="48">
        <v>30</v>
      </c>
      <c r="H214" s="48">
        <v>30</v>
      </c>
    </row>
    <row r="215" spans="1:8" ht="60" outlineLevel="2" x14ac:dyDescent="0.25">
      <c r="A215" s="47" t="s">
        <v>257</v>
      </c>
      <c r="B215" s="11">
        <v>830</v>
      </c>
      <c r="C215" s="18" t="s">
        <v>33</v>
      </c>
      <c r="D215" s="12" t="s">
        <v>288</v>
      </c>
      <c r="E215" s="12" t="s">
        <v>6</v>
      </c>
      <c r="F215" s="48">
        <v>75</v>
      </c>
      <c r="G215" s="51">
        <v>50</v>
      </c>
      <c r="H215" s="51">
        <v>50</v>
      </c>
    </row>
    <row r="216" spans="1:8" ht="45.6" customHeight="1" outlineLevel="3" x14ac:dyDescent="0.25">
      <c r="A216" s="60" t="s">
        <v>50</v>
      </c>
      <c r="B216" s="11">
        <v>830</v>
      </c>
      <c r="C216" s="18" t="s">
        <v>33</v>
      </c>
      <c r="D216" s="12" t="s">
        <v>356</v>
      </c>
      <c r="E216" s="12" t="s">
        <v>6</v>
      </c>
      <c r="F216" s="48">
        <v>75</v>
      </c>
      <c r="G216" s="51">
        <v>50</v>
      </c>
      <c r="H216" s="51">
        <v>50</v>
      </c>
    </row>
    <row r="217" spans="1:8" ht="30" outlineLevel="5" x14ac:dyDescent="0.25">
      <c r="A217" s="64" t="s">
        <v>51</v>
      </c>
      <c r="B217" s="11">
        <v>830</v>
      </c>
      <c r="C217" s="18" t="s">
        <v>33</v>
      </c>
      <c r="D217" s="12" t="s">
        <v>357</v>
      </c>
      <c r="E217" s="12" t="s">
        <v>6</v>
      </c>
      <c r="F217" s="48">
        <v>75</v>
      </c>
      <c r="G217" s="51">
        <v>50</v>
      </c>
      <c r="H217" s="51">
        <v>50</v>
      </c>
    </row>
    <row r="218" spans="1:8" ht="30" outlineLevel="6" x14ac:dyDescent="0.25">
      <c r="A218" s="47" t="s">
        <v>34</v>
      </c>
      <c r="B218" s="11">
        <v>830</v>
      </c>
      <c r="C218" s="18" t="s">
        <v>33</v>
      </c>
      <c r="D218" s="12" t="s">
        <v>357</v>
      </c>
      <c r="E218" s="12" t="s">
        <v>18</v>
      </c>
      <c r="F218" s="48">
        <v>75</v>
      </c>
      <c r="G218" s="51">
        <v>50</v>
      </c>
      <c r="H218" s="51">
        <v>50</v>
      </c>
    </row>
    <row r="219" spans="1:8" ht="30" outlineLevel="7" x14ac:dyDescent="0.25">
      <c r="A219" s="47" t="s">
        <v>19</v>
      </c>
      <c r="B219" s="11">
        <v>830</v>
      </c>
      <c r="C219" s="18" t="s">
        <v>33</v>
      </c>
      <c r="D219" s="12" t="s">
        <v>357</v>
      </c>
      <c r="E219" s="12" t="s">
        <v>20</v>
      </c>
      <c r="F219" s="48">
        <v>75</v>
      </c>
      <c r="G219" s="51">
        <v>50</v>
      </c>
      <c r="H219" s="51">
        <v>50</v>
      </c>
    </row>
    <row r="220" spans="1:8" ht="45" outlineLevel="2" x14ac:dyDescent="0.25">
      <c r="A220" s="60" t="s">
        <v>236</v>
      </c>
      <c r="B220" s="11">
        <v>830</v>
      </c>
      <c r="C220" s="18" t="s">
        <v>33</v>
      </c>
      <c r="D220" s="12" t="s">
        <v>368</v>
      </c>
      <c r="E220" s="11" t="s">
        <v>6</v>
      </c>
      <c r="F220" s="48">
        <f>F221+F241+F258</f>
        <v>38748.200000000004</v>
      </c>
      <c r="G220" s="48">
        <f t="shared" ref="G220:H220" si="51">G221+G241+G258</f>
        <v>29086.2</v>
      </c>
      <c r="H220" s="48">
        <f t="shared" si="51"/>
        <v>27423.800000000003</v>
      </c>
    </row>
    <row r="221" spans="1:8" ht="45" outlineLevel="5" x14ac:dyDescent="0.25">
      <c r="A221" s="60" t="s">
        <v>136</v>
      </c>
      <c r="B221" s="11">
        <v>830</v>
      </c>
      <c r="C221" s="18" t="s">
        <v>33</v>
      </c>
      <c r="D221" s="12" t="s">
        <v>375</v>
      </c>
      <c r="E221" s="12" t="s">
        <v>6</v>
      </c>
      <c r="F221" s="48">
        <f>F222+F237</f>
        <v>28380.400000000001</v>
      </c>
      <c r="G221" s="48">
        <f t="shared" ref="G221:H221" si="52">G222+G237</f>
        <v>18100.400000000001</v>
      </c>
      <c r="H221" s="48">
        <f t="shared" si="52"/>
        <v>17100.400000000001</v>
      </c>
    </row>
    <row r="222" spans="1:8" ht="45" outlineLevel="6" x14ac:dyDescent="0.25">
      <c r="A222" s="47" t="s">
        <v>137</v>
      </c>
      <c r="B222" s="11">
        <v>830</v>
      </c>
      <c r="C222" s="18" t="s">
        <v>33</v>
      </c>
      <c r="D222" s="12" t="s">
        <v>376</v>
      </c>
      <c r="E222" s="12" t="s">
        <v>6</v>
      </c>
      <c r="F222" s="48">
        <f>F223+F228+F231+F234</f>
        <v>28230.400000000001</v>
      </c>
      <c r="G222" s="48">
        <f t="shared" ref="G222:H222" si="53">G223+G228+G231+G234</f>
        <v>18100.400000000001</v>
      </c>
      <c r="H222" s="48">
        <f t="shared" si="53"/>
        <v>17100.400000000001</v>
      </c>
    </row>
    <row r="223" spans="1:8" ht="45" outlineLevel="7" x14ac:dyDescent="0.25">
      <c r="A223" s="60" t="s">
        <v>138</v>
      </c>
      <c r="B223" s="11">
        <v>830</v>
      </c>
      <c r="C223" s="18" t="s">
        <v>33</v>
      </c>
      <c r="D223" s="12" t="s">
        <v>377</v>
      </c>
      <c r="E223" s="12" t="s">
        <v>6</v>
      </c>
      <c r="F223" s="48">
        <f>F224+F226</f>
        <v>2960</v>
      </c>
      <c r="G223" s="48">
        <f t="shared" ref="G223:H223" si="54">G224+G226</f>
        <v>1350</v>
      </c>
      <c r="H223" s="48">
        <f t="shared" si="54"/>
        <v>1350</v>
      </c>
    </row>
    <row r="224" spans="1:8" ht="30" outlineLevel="6" x14ac:dyDescent="0.25">
      <c r="A224" s="47" t="s">
        <v>17</v>
      </c>
      <c r="B224" s="11">
        <v>830</v>
      </c>
      <c r="C224" s="18" t="s">
        <v>33</v>
      </c>
      <c r="D224" s="12" t="s">
        <v>377</v>
      </c>
      <c r="E224" s="12" t="s">
        <v>18</v>
      </c>
      <c r="F224" s="48">
        <v>2200</v>
      </c>
      <c r="G224" s="58">
        <v>1000</v>
      </c>
      <c r="H224" s="58">
        <v>1000</v>
      </c>
    </row>
    <row r="225" spans="1:8" ht="30" outlineLevel="7" x14ac:dyDescent="0.25">
      <c r="A225" s="47" t="s">
        <v>19</v>
      </c>
      <c r="B225" s="11">
        <v>830</v>
      </c>
      <c r="C225" s="18" t="s">
        <v>33</v>
      </c>
      <c r="D225" s="12" t="s">
        <v>377</v>
      </c>
      <c r="E225" s="12" t="s">
        <v>20</v>
      </c>
      <c r="F225" s="48">
        <v>2200</v>
      </c>
      <c r="G225" s="58">
        <v>1000</v>
      </c>
      <c r="H225" s="58">
        <v>1000</v>
      </c>
    </row>
    <row r="226" spans="1:8" outlineLevel="4" x14ac:dyDescent="0.25">
      <c r="A226" s="47" t="s">
        <v>57</v>
      </c>
      <c r="B226" s="11">
        <v>830</v>
      </c>
      <c r="C226" s="18" t="s">
        <v>33</v>
      </c>
      <c r="D226" s="12" t="s">
        <v>377</v>
      </c>
      <c r="E226" s="12" t="s">
        <v>58</v>
      </c>
      <c r="F226" s="48">
        <v>760</v>
      </c>
      <c r="G226" s="51">
        <v>350</v>
      </c>
      <c r="H226" s="51">
        <v>350</v>
      </c>
    </row>
    <row r="227" spans="1:8" outlineLevel="5" x14ac:dyDescent="0.25">
      <c r="A227" s="47" t="s">
        <v>96</v>
      </c>
      <c r="B227" s="11">
        <v>830</v>
      </c>
      <c r="C227" s="18" t="s">
        <v>33</v>
      </c>
      <c r="D227" s="12" t="s">
        <v>377</v>
      </c>
      <c r="E227" s="12" t="s">
        <v>97</v>
      </c>
      <c r="F227" s="48">
        <v>760</v>
      </c>
      <c r="G227" s="51">
        <v>350</v>
      </c>
      <c r="H227" s="51">
        <v>350</v>
      </c>
    </row>
    <row r="228" spans="1:8" ht="60" outlineLevel="6" x14ac:dyDescent="0.25">
      <c r="A228" s="47" t="s">
        <v>140</v>
      </c>
      <c r="B228" s="11">
        <v>830</v>
      </c>
      <c r="C228" s="18" t="s">
        <v>33</v>
      </c>
      <c r="D228" s="12" t="s">
        <v>378</v>
      </c>
      <c r="E228" s="16" t="s">
        <v>6</v>
      </c>
      <c r="F228" s="61">
        <v>24599</v>
      </c>
      <c r="G228" s="61">
        <v>16079</v>
      </c>
      <c r="H228" s="61">
        <v>15079</v>
      </c>
    </row>
    <row r="229" spans="1:8" ht="90" outlineLevel="7" x14ac:dyDescent="0.25">
      <c r="A229" s="47" t="s">
        <v>100</v>
      </c>
      <c r="B229" s="11">
        <v>830</v>
      </c>
      <c r="C229" s="18" t="s">
        <v>33</v>
      </c>
      <c r="D229" s="12" t="s">
        <v>378</v>
      </c>
      <c r="E229" s="16" t="s">
        <v>14</v>
      </c>
      <c r="F229" s="61">
        <v>24599</v>
      </c>
      <c r="G229" s="61">
        <v>16079</v>
      </c>
      <c r="H229" s="61">
        <v>15079</v>
      </c>
    </row>
    <row r="230" spans="1:8" ht="30" outlineLevel="1" x14ac:dyDescent="0.25">
      <c r="A230" s="60" t="s">
        <v>141</v>
      </c>
      <c r="B230" s="11">
        <v>830</v>
      </c>
      <c r="C230" s="18" t="s">
        <v>33</v>
      </c>
      <c r="D230" s="12" t="s">
        <v>378</v>
      </c>
      <c r="E230" s="12" t="s">
        <v>16</v>
      </c>
      <c r="F230" s="61">
        <v>24599</v>
      </c>
      <c r="G230" s="61">
        <v>16089</v>
      </c>
      <c r="H230" s="61">
        <v>15079</v>
      </c>
    </row>
    <row r="231" spans="1:8" s="102" customFormat="1" ht="45" outlineLevel="1" x14ac:dyDescent="0.25">
      <c r="A231" s="99" t="s">
        <v>466</v>
      </c>
      <c r="B231" s="73">
        <v>830</v>
      </c>
      <c r="C231" s="100" t="s">
        <v>33</v>
      </c>
      <c r="D231" s="74" t="s">
        <v>465</v>
      </c>
      <c r="E231" s="74" t="s">
        <v>6</v>
      </c>
      <c r="F231" s="101">
        <v>671.4</v>
      </c>
      <c r="G231" s="101">
        <v>671.4</v>
      </c>
      <c r="H231" s="101">
        <v>671.4</v>
      </c>
    </row>
    <row r="232" spans="1:8" ht="30" outlineLevel="1" x14ac:dyDescent="0.25">
      <c r="A232" s="47" t="s">
        <v>17</v>
      </c>
      <c r="B232" s="11">
        <v>830</v>
      </c>
      <c r="C232" s="18" t="s">
        <v>33</v>
      </c>
      <c r="D232" s="12" t="s">
        <v>465</v>
      </c>
      <c r="E232" s="12" t="s">
        <v>18</v>
      </c>
      <c r="F232" s="61">
        <v>671.4</v>
      </c>
      <c r="G232" s="61">
        <v>671.4</v>
      </c>
      <c r="H232" s="61">
        <v>671.4</v>
      </c>
    </row>
    <row r="233" spans="1:8" ht="30" outlineLevel="1" x14ac:dyDescent="0.25">
      <c r="A233" s="47" t="s">
        <v>19</v>
      </c>
      <c r="B233" s="11">
        <v>830</v>
      </c>
      <c r="C233" s="18" t="s">
        <v>33</v>
      </c>
      <c r="D233" s="12" t="s">
        <v>465</v>
      </c>
      <c r="E233" s="12" t="s">
        <v>20</v>
      </c>
      <c r="F233" s="61">
        <v>671.4</v>
      </c>
      <c r="G233" s="61">
        <v>671.4</v>
      </c>
      <c r="H233" s="61">
        <v>671.4</v>
      </c>
    </row>
    <row r="234" spans="1:8" ht="30" outlineLevel="3" x14ac:dyDescent="0.25">
      <c r="A234" s="82" t="s">
        <v>463</v>
      </c>
      <c r="B234" s="11">
        <v>830</v>
      </c>
      <c r="C234" s="18" t="s">
        <v>33</v>
      </c>
      <c r="D234" s="12" t="s">
        <v>464</v>
      </c>
      <c r="E234" s="12" t="s">
        <v>6</v>
      </c>
      <c r="F234" s="48"/>
      <c r="G234" s="58"/>
      <c r="H234" s="58"/>
    </row>
    <row r="235" spans="1:8" ht="30" outlineLevel="6" x14ac:dyDescent="0.25">
      <c r="A235" s="82" t="s">
        <v>83</v>
      </c>
      <c r="B235" s="11">
        <v>830</v>
      </c>
      <c r="C235" s="18" t="s">
        <v>33</v>
      </c>
      <c r="D235" s="12" t="s">
        <v>464</v>
      </c>
      <c r="E235" s="12" t="s">
        <v>82</v>
      </c>
      <c r="F235" s="48"/>
      <c r="G235" s="58"/>
      <c r="H235" s="58"/>
    </row>
    <row r="236" spans="1:8" outlineLevel="7" x14ac:dyDescent="0.25">
      <c r="A236" s="82" t="s">
        <v>142</v>
      </c>
      <c r="B236" s="11">
        <v>830</v>
      </c>
      <c r="C236" s="18" t="s">
        <v>33</v>
      </c>
      <c r="D236" s="12" t="s">
        <v>464</v>
      </c>
      <c r="E236" s="12" t="s">
        <v>143</v>
      </c>
      <c r="F236" s="48"/>
      <c r="G236" s="58"/>
      <c r="H236" s="58"/>
    </row>
    <row r="237" spans="1:8" ht="60" outlineLevel="2" x14ac:dyDescent="0.25">
      <c r="A237" s="47" t="s">
        <v>144</v>
      </c>
      <c r="B237" s="11">
        <v>830</v>
      </c>
      <c r="C237" s="18" t="s">
        <v>33</v>
      </c>
      <c r="D237" s="12" t="s">
        <v>379</v>
      </c>
      <c r="E237" s="12" t="s">
        <v>6</v>
      </c>
      <c r="F237" s="48">
        <v>150</v>
      </c>
      <c r="G237" s="58"/>
      <c r="H237" s="58"/>
    </row>
    <row r="238" spans="1:8" ht="30" outlineLevel="3" x14ac:dyDescent="0.25">
      <c r="A238" s="47" t="s">
        <v>145</v>
      </c>
      <c r="B238" s="11">
        <v>830</v>
      </c>
      <c r="C238" s="18" t="s">
        <v>33</v>
      </c>
      <c r="D238" s="12" t="s">
        <v>380</v>
      </c>
      <c r="E238" s="12" t="s">
        <v>6</v>
      </c>
      <c r="F238" s="48">
        <v>150</v>
      </c>
      <c r="G238" s="58"/>
      <c r="H238" s="58"/>
    </row>
    <row r="239" spans="1:8" ht="30" outlineLevel="7" x14ac:dyDescent="0.25">
      <c r="A239" s="47" t="s">
        <v>17</v>
      </c>
      <c r="B239" s="11">
        <v>830</v>
      </c>
      <c r="C239" s="18" t="s">
        <v>33</v>
      </c>
      <c r="D239" s="12" t="s">
        <v>380</v>
      </c>
      <c r="E239" s="12" t="s">
        <v>18</v>
      </c>
      <c r="F239" s="48">
        <v>150</v>
      </c>
      <c r="G239" s="58"/>
      <c r="H239" s="58"/>
    </row>
    <row r="240" spans="1:8" ht="30" outlineLevel="1" x14ac:dyDescent="0.25">
      <c r="A240" s="47" t="s">
        <v>19</v>
      </c>
      <c r="B240" s="11">
        <v>830</v>
      </c>
      <c r="C240" s="18" t="s">
        <v>33</v>
      </c>
      <c r="D240" s="12" t="s">
        <v>380</v>
      </c>
      <c r="E240" s="12" t="s">
        <v>20</v>
      </c>
      <c r="F240" s="48">
        <v>150</v>
      </c>
      <c r="G240" s="58"/>
      <c r="H240" s="58"/>
    </row>
    <row r="241" spans="1:8" outlineLevel="2" x14ac:dyDescent="0.25">
      <c r="A241" s="60" t="s">
        <v>238</v>
      </c>
      <c r="B241" s="11">
        <v>830</v>
      </c>
      <c r="C241" s="18" t="s">
        <v>33</v>
      </c>
      <c r="D241" s="12" t="s">
        <v>381</v>
      </c>
      <c r="E241" s="12" t="s">
        <v>6</v>
      </c>
      <c r="F241" s="48">
        <f>F242+F250+F254</f>
        <v>9675</v>
      </c>
      <c r="G241" s="48">
        <f t="shared" ref="G241:H241" si="55">G242+G250+G254</f>
        <v>9730</v>
      </c>
      <c r="H241" s="48">
        <f t="shared" si="55"/>
        <v>9730</v>
      </c>
    </row>
    <row r="242" spans="1:8" ht="30" outlineLevel="3" x14ac:dyDescent="0.25">
      <c r="A242" s="47" t="s">
        <v>146</v>
      </c>
      <c r="B242" s="11">
        <v>830</v>
      </c>
      <c r="C242" s="18" t="s">
        <v>33</v>
      </c>
      <c r="D242" s="12" t="s">
        <v>382</v>
      </c>
      <c r="E242" s="12" t="s">
        <v>6</v>
      </c>
      <c r="F242" s="48">
        <f>F243</f>
        <v>9675</v>
      </c>
      <c r="G242" s="48">
        <f t="shared" ref="G242:H242" si="56">G243</f>
        <v>9730</v>
      </c>
      <c r="H242" s="48">
        <f t="shared" si="56"/>
        <v>9730</v>
      </c>
    </row>
    <row r="243" spans="1:8" ht="30" outlineLevel="4" x14ac:dyDescent="0.25">
      <c r="A243" s="47" t="s">
        <v>147</v>
      </c>
      <c r="B243" s="11">
        <v>830</v>
      </c>
      <c r="C243" s="18" t="s">
        <v>33</v>
      </c>
      <c r="D243" s="12" t="s">
        <v>383</v>
      </c>
      <c r="E243" s="12" t="s">
        <v>6</v>
      </c>
      <c r="F243" s="48">
        <f>F244+F246+F248</f>
        <v>9675</v>
      </c>
      <c r="G243" s="48">
        <f t="shared" ref="G243:H243" si="57">G244+G246+G248</f>
        <v>9730</v>
      </c>
      <c r="H243" s="48">
        <f t="shared" si="57"/>
        <v>9730</v>
      </c>
    </row>
    <row r="244" spans="1:8" ht="90" outlineLevel="1" x14ac:dyDescent="0.25">
      <c r="A244" s="47" t="s">
        <v>100</v>
      </c>
      <c r="B244" s="11">
        <v>830</v>
      </c>
      <c r="C244" s="18" t="s">
        <v>33</v>
      </c>
      <c r="D244" s="12" t="s">
        <v>383</v>
      </c>
      <c r="E244" s="12" t="s">
        <v>14</v>
      </c>
      <c r="F244" s="83">
        <v>9115</v>
      </c>
      <c r="G244" s="83">
        <v>9500</v>
      </c>
      <c r="H244" s="83">
        <v>9500</v>
      </c>
    </row>
    <row r="245" spans="1:8" ht="30" outlineLevel="2" x14ac:dyDescent="0.25">
      <c r="A245" s="77" t="s">
        <v>94</v>
      </c>
      <c r="B245" s="11">
        <v>830</v>
      </c>
      <c r="C245" s="18" t="s">
        <v>33</v>
      </c>
      <c r="D245" s="12" t="s">
        <v>383</v>
      </c>
      <c r="E245" s="12" t="s">
        <v>16</v>
      </c>
      <c r="F245" s="83">
        <v>9115</v>
      </c>
      <c r="G245" s="83">
        <v>9500</v>
      </c>
      <c r="H245" s="83">
        <v>9500</v>
      </c>
    </row>
    <row r="246" spans="1:8" ht="30" outlineLevel="3" x14ac:dyDescent="0.25">
      <c r="A246" s="47" t="s">
        <v>17</v>
      </c>
      <c r="B246" s="11">
        <v>830</v>
      </c>
      <c r="C246" s="18" t="s">
        <v>33</v>
      </c>
      <c r="D246" s="12" t="s">
        <v>383</v>
      </c>
      <c r="E246" s="12" t="s">
        <v>18</v>
      </c>
      <c r="F246" s="83">
        <v>530</v>
      </c>
      <c r="G246" s="83">
        <v>200</v>
      </c>
      <c r="H246" s="83">
        <v>200</v>
      </c>
    </row>
    <row r="247" spans="1:8" ht="30" outlineLevel="4" x14ac:dyDescent="0.25">
      <c r="A247" s="47" t="s">
        <v>19</v>
      </c>
      <c r="B247" s="11">
        <v>830</v>
      </c>
      <c r="C247" s="18" t="s">
        <v>33</v>
      </c>
      <c r="D247" s="12" t="s">
        <v>383</v>
      </c>
      <c r="E247" s="12" t="s">
        <v>20</v>
      </c>
      <c r="F247" s="83">
        <v>530</v>
      </c>
      <c r="G247" s="83">
        <v>200</v>
      </c>
      <c r="H247" s="83">
        <v>200</v>
      </c>
    </row>
    <row r="248" spans="1:8" outlineLevel="6" x14ac:dyDescent="0.25">
      <c r="A248" s="47" t="s">
        <v>57</v>
      </c>
      <c r="B248" s="11">
        <v>830</v>
      </c>
      <c r="C248" s="18" t="s">
        <v>33</v>
      </c>
      <c r="D248" s="12" t="s">
        <v>383</v>
      </c>
      <c r="E248" s="12" t="s">
        <v>58</v>
      </c>
      <c r="F248" s="83">
        <v>30</v>
      </c>
      <c r="G248" s="83">
        <v>30</v>
      </c>
      <c r="H248" s="83">
        <v>30</v>
      </c>
    </row>
    <row r="249" spans="1:8" outlineLevel="7" x14ac:dyDescent="0.25">
      <c r="A249" s="47" t="s">
        <v>96</v>
      </c>
      <c r="B249" s="11">
        <v>830</v>
      </c>
      <c r="C249" s="18" t="s">
        <v>33</v>
      </c>
      <c r="D249" s="12" t="s">
        <v>383</v>
      </c>
      <c r="E249" s="12" t="s">
        <v>97</v>
      </c>
      <c r="F249" s="83">
        <v>30</v>
      </c>
      <c r="G249" s="83">
        <v>30</v>
      </c>
      <c r="H249" s="83">
        <v>30</v>
      </c>
    </row>
    <row r="250" spans="1:8" ht="45" outlineLevel="6" x14ac:dyDescent="0.25">
      <c r="A250" s="47" t="s">
        <v>148</v>
      </c>
      <c r="B250" s="11">
        <v>830</v>
      </c>
      <c r="C250" s="18" t="s">
        <v>33</v>
      </c>
      <c r="D250" s="19" t="s">
        <v>384</v>
      </c>
      <c r="E250" s="19" t="s">
        <v>6</v>
      </c>
      <c r="F250" s="48"/>
      <c r="G250" s="58"/>
      <c r="H250" s="58"/>
    </row>
    <row r="251" spans="1:8" ht="30" outlineLevel="7" x14ac:dyDescent="0.25">
      <c r="A251" s="47" t="s">
        <v>149</v>
      </c>
      <c r="B251" s="11">
        <v>830</v>
      </c>
      <c r="C251" s="18" t="s">
        <v>33</v>
      </c>
      <c r="D251" s="19" t="s">
        <v>384</v>
      </c>
      <c r="E251" s="19" t="s">
        <v>6</v>
      </c>
      <c r="F251" s="48"/>
      <c r="G251" s="58"/>
      <c r="H251" s="58"/>
    </row>
    <row r="252" spans="1:8" ht="30" outlineLevel="4" x14ac:dyDescent="0.25">
      <c r="A252" s="47" t="s">
        <v>17</v>
      </c>
      <c r="B252" s="11">
        <v>830</v>
      </c>
      <c r="C252" s="18" t="s">
        <v>33</v>
      </c>
      <c r="D252" s="19" t="s">
        <v>384</v>
      </c>
      <c r="E252" s="19" t="s">
        <v>18</v>
      </c>
      <c r="F252" s="48"/>
      <c r="G252" s="58"/>
      <c r="H252" s="58"/>
    </row>
    <row r="253" spans="1:8" ht="30" outlineLevel="6" x14ac:dyDescent="0.25">
      <c r="A253" s="47" t="s">
        <v>19</v>
      </c>
      <c r="B253" s="11">
        <v>830</v>
      </c>
      <c r="C253" s="18" t="s">
        <v>33</v>
      </c>
      <c r="D253" s="19" t="s">
        <v>384</v>
      </c>
      <c r="E253" s="19" t="s">
        <v>20</v>
      </c>
      <c r="F253" s="48"/>
      <c r="G253" s="58"/>
      <c r="H253" s="58"/>
    </row>
    <row r="254" spans="1:8" ht="60" outlineLevel="7" x14ac:dyDescent="0.25">
      <c r="A254" s="47" t="s">
        <v>150</v>
      </c>
      <c r="B254" s="11">
        <v>830</v>
      </c>
      <c r="C254" s="18" t="s">
        <v>33</v>
      </c>
      <c r="D254" s="19" t="s">
        <v>385</v>
      </c>
      <c r="E254" s="19" t="s">
        <v>6</v>
      </c>
      <c r="F254" s="48"/>
      <c r="G254" s="58"/>
      <c r="H254" s="58"/>
    </row>
    <row r="255" spans="1:8" ht="75" outlineLevel="1" x14ac:dyDescent="0.25">
      <c r="A255" s="47" t="s">
        <v>151</v>
      </c>
      <c r="B255" s="11">
        <v>830</v>
      </c>
      <c r="C255" s="18" t="s">
        <v>33</v>
      </c>
      <c r="D255" s="19" t="s">
        <v>385</v>
      </c>
      <c r="E255" s="19" t="s">
        <v>6</v>
      </c>
      <c r="F255" s="48"/>
      <c r="G255" s="58"/>
      <c r="H255" s="58"/>
    </row>
    <row r="256" spans="1:8" ht="30" x14ac:dyDescent="0.25">
      <c r="A256" s="47" t="s">
        <v>17</v>
      </c>
      <c r="B256" s="11">
        <v>830</v>
      </c>
      <c r="C256" s="18" t="s">
        <v>33</v>
      </c>
      <c r="D256" s="19" t="s">
        <v>385</v>
      </c>
      <c r="E256" s="19" t="s">
        <v>18</v>
      </c>
      <c r="F256" s="48"/>
      <c r="G256" s="58"/>
      <c r="H256" s="58"/>
    </row>
    <row r="257" spans="1:8" ht="30" outlineLevel="1" x14ac:dyDescent="0.25">
      <c r="A257" s="47" t="s">
        <v>19</v>
      </c>
      <c r="B257" s="11">
        <v>830</v>
      </c>
      <c r="C257" s="18" t="s">
        <v>33</v>
      </c>
      <c r="D257" s="19" t="s">
        <v>385</v>
      </c>
      <c r="E257" s="19" t="s">
        <v>20</v>
      </c>
      <c r="F257" s="48"/>
      <c r="G257" s="58"/>
      <c r="H257" s="58"/>
    </row>
    <row r="258" spans="1:8" ht="60" outlineLevel="4" x14ac:dyDescent="0.25">
      <c r="A258" s="60" t="s">
        <v>152</v>
      </c>
      <c r="B258" s="11">
        <v>830</v>
      </c>
      <c r="C258" s="18" t="s">
        <v>33</v>
      </c>
      <c r="D258" s="17" t="s">
        <v>386</v>
      </c>
      <c r="E258" s="17" t="s">
        <v>6</v>
      </c>
      <c r="F258" s="48">
        <v>692.8</v>
      </c>
      <c r="G258" s="58">
        <f>G259</f>
        <v>1255.8</v>
      </c>
      <c r="H258" s="58">
        <f>H259</f>
        <v>593.4</v>
      </c>
    </row>
    <row r="259" spans="1:8" ht="45" outlineLevel="5" x14ac:dyDescent="0.25">
      <c r="A259" s="60" t="s">
        <v>153</v>
      </c>
      <c r="B259" s="11">
        <v>830</v>
      </c>
      <c r="C259" s="18" t="s">
        <v>33</v>
      </c>
      <c r="D259" s="17" t="s">
        <v>387</v>
      </c>
      <c r="E259" s="17" t="s">
        <v>6</v>
      </c>
      <c r="F259" s="48">
        <v>692.8</v>
      </c>
      <c r="G259" s="58">
        <f>G260</f>
        <v>1255.8</v>
      </c>
      <c r="H259" s="58">
        <f>H260</f>
        <v>593.4</v>
      </c>
    </row>
    <row r="260" spans="1:8" ht="45" outlineLevel="6" x14ac:dyDescent="0.25">
      <c r="A260" s="60" t="s">
        <v>154</v>
      </c>
      <c r="B260" s="11">
        <v>830</v>
      </c>
      <c r="C260" s="18" t="s">
        <v>33</v>
      </c>
      <c r="D260" s="17" t="s">
        <v>388</v>
      </c>
      <c r="E260" s="17" t="s">
        <v>6</v>
      </c>
      <c r="F260" s="48">
        <v>692.8</v>
      </c>
      <c r="G260" s="58">
        <v>1255.8</v>
      </c>
      <c r="H260" s="58">
        <v>593.4</v>
      </c>
    </row>
    <row r="261" spans="1:8" ht="30" outlineLevel="7" x14ac:dyDescent="0.25">
      <c r="A261" s="47" t="s">
        <v>17</v>
      </c>
      <c r="B261" s="11">
        <v>830</v>
      </c>
      <c r="C261" s="18" t="s">
        <v>33</v>
      </c>
      <c r="D261" s="17" t="s">
        <v>388</v>
      </c>
      <c r="E261" s="17" t="s">
        <v>18</v>
      </c>
      <c r="F261" s="48">
        <v>692.8</v>
      </c>
      <c r="G261" s="58">
        <v>1255.8</v>
      </c>
      <c r="H261" s="58">
        <v>593.4</v>
      </c>
    </row>
    <row r="262" spans="1:8" ht="30" outlineLevel="7" x14ac:dyDescent="0.25">
      <c r="A262" s="47" t="s">
        <v>19</v>
      </c>
      <c r="B262" s="11">
        <v>830</v>
      </c>
      <c r="C262" s="18" t="s">
        <v>33</v>
      </c>
      <c r="D262" s="17" t="s">
        <v>388</v>
      </c>
      <c r="E262" s="17" t="s">
        <v>20</v>
      </c>
      <c r="F262" s="48">
        <v>692.8</v>
      </c>
      <c r="G262" s="58">
        <v>1255.8</v>
      </c>
      <c r="H262" s="58">
        <v>5934</v>
      </c>
    </row>
    <row r="263" spans="1:8" ht="26.25" outlineLevel="7" x14ac:dyDescent="0.25">
      <c r="A263" s="81" t="s">
        <v>156</v>
      </c>
      <c r="B263" s="25">
        <v>830</v>
      </c>
      <c r="C263" s="3" t="s">
        <v>157</v>
      </c>
      <c r="D263" s="25" t="s">
        <v>289</v>
      </c>
      <c r="E263" s="3" t="s">
        <v>6</v>
      </c>
      <c r="F263" s="46">
        <f>F264</f>
        <v>5472</v>
      </c>
      <c r="G263" s="46">
        <f t="shared" ref="G263:H263" si="58">G264</f>
        <v>5250</v>
      </c>
      <c r="H263" s="46">
        <f t="shared" si="58"/>
        <v>5380</v>
      </c>
    </row>
    <row r="264" spans="1:8" ht="45" outlineLevel="7" x14ac:dyDescent="0.25">
      <c r="A264" s="60" t="s">
        <v>236</v>
      </c>
      <c r="B264" s="11">
        <v>830</v>
      </c>
      <c r="C264" s="12" t="s">
        <v>157</v>
      </c>
      <c r="D264" s="12" t="s">
        <v>368</v>
      </c>
      <c r="E264" s="12" t="s">
        <v>6</v>
      </c>
      <c r="F264" s="48">
        <f>F265</f>
        <v>5472</v>
      </c>
      <c r="G264" s="48">
        <f t="shared" ref="G264:H264" si="59">G265</f>
        <v>5250</v>
      </c>
      <c r="H264" s="48">
        <f t="shared" si="59"/>
        <v>5380</v>
      </c>
    </row>
    <row r="265" spans="1:8" ht="30" outlineLevel="5" x14ac:dyDescent="0.25">
      <c r="A265" s="60" t="s">
        <v>241</v>
      </c>
      <c r="B265" s="11">
        <v>830</v>
      </c>
      <c r="C265" s="12" t="s">
        <v>157</v>
      </c>
      <c r="D265" s="12" t="s">
        <v>389</v>
      </c>
      <c r="E265" s="12" t="s">
        <v>6</v>
      </c>
      <c r="F265" s="48">
        <f>F266+F275</f>
        <v>5472</v>
      </c>
      <c r="G265" s="48">
        <f t="shared" ref="G265:H265" si="60">G266+G275</f>
        <v>5250</v>
      </c>
      <c r="H265" s="48">
        <f t="shared" si="60"/>
        <v>5380</v>
      </c>
    </row>
    <row r="266" spans="1:8" ht="45" outlineLevel="6" x14ac:dyDescent="0.25">
      <c r="A266" s="60" t="s">
        <v>155</v>
      </c>
      <c r="B266" s="11">
        <v>830</v>
      </c>
      <c r="C266" s="12" t="s">
        <v>157</v>
      </c>
      <c r="D266" s="12" t="s">
        <v>390</v>
      </c>
      <c r="E266" s="12" t="s">
        <v>6</v>
      </c>
      <c r="F266" s="48">
        <f>F267+F270</f>
        <v>1537</v>
      </c>
      <c r="G266" s="48">
        <f t="shared" ref="G266:H266" si="61">G267+G270</f>
        <v>1400</v>
      </c>
      <c r="H266" s="48">
        <f t="shared" si="61"/>
        <v>1500</v>
      </c>
    </row>
    <row r="267" spans="1:8" ht="30" outlineLevel="7" x14ac:dyDescent="0.25">
      <c r="A267" s="47" t="s">
        <v>111</v>
      </c>
      <c r="B267" s="11">
        <v>830</v>
      </c>
      <c r="C267" s="12" t="s">
        <v>157</v>
      </c>
      <c r="D267" s="12" t="s">
        <v>391</v>
      </c>
      <c r="E267" s="12" t="s">
        <v>6</v>
      </c>
      <c r="F267" s="83">
        <v>1237</v>
      </c>
      <c r="G267" s="83">
        <v>1400</v>
      </c>
      <c r="H267" s="83">
        <v>1500</v>
      </c>
    </row>
    <row r="268" spans="1:8" ht="90" outlineLevel="4" x14ac:dyDescent="0.25">
      <c r="A268" s="47" t="s">
        <v>100</v>
      </c>
      <c r="B268" s="11">
        <v>830</v>
      </c>
      <c r="C268" s="12" t="s">
        <v>157</v>
      </c>
      <c r="D268" s="12" t="s">
        <v>391</v>
      </c>
      <c r="E268" s="12" t="s">
        <v>14</v>
      </c>
      <c r="F268" s="83">
        <v>1237</v>
      </c>
      <c r="G268" s="83">
        <v>1400</v>
      </c>
      <c r="H268" s="83">
        <v>1500</v>
      </c>
    </row>
    <row r="269" spans="1:8" ht="30" outlineLevel="4" x14ac:dyDescent="0.25">
      <c r="A269" s="47" t="s">
        <v>158</v>
      </c>
      <c r="B269" s="11">
        <v>830</v>
      </c>
      <c r="C269" s="12" t="s">
        <v>157</v>
      </c>
      <c r="D269" s="12" t="s">
        <v>391</v>
      </c>
      <c r="E269" s="12">
        <v>120</v>
      </c>
      <c r="F269" s="83">
        <v>1237</v>
      </c>
      <c r="G269" s="83">
        <v>1400</v>
      </c>
      <c r="H269" s="83">
        <v>1500</v>
      </c>
    </row>
    <row r="270" spans="1:8" ht="30" outlineLevel="5" x14ac:dyDescent="0.25">
      <c r="A270" s="47" t="s">
        <v>159</v>
      </c>
      <c r="B270" s="11">
        <v>830</v>
      </c>
      <c r="C270" s="12" t="s">
        <v>157</v>
      </c>
      <c r="D270" s="12" t="s">
        <v>392</v>
      </c>
      <c r="E270" s="12" t="s">
        <v>6</v>
      </c>
      <c r="F270" s="83">
        <f>F271+F273</f>
        <v>300</v>
      </c>
      <c r="G270" s="83">
        <f t="shared" ref="G270" si="62">G271+G273</f>
        <v>0</v>
      </c>
      <c r="H270" s="83"/>
    </row>
    <row r="271" spans="1:8" ht="30" outlineLevel="5" x14ac:dyDescent="0.25">
      <c r="A271" s="47" t="s">
        <v>17</v>
      </c>
      <c r="B271" s="11">
        <v>830</v>
      </c>
      <c r="C271" s="12" t="s">
        <v>157</v>
      </c>
      <c r="D271" s="12" t="s">
        <v>392</v>
      </c>
      <c r="E271" s="12">
        <v>200</v>
      </c>
      <c r="F271" s="48">
        <v>250</v>
      </c>
      <c r="G271" s="48"/>
      <c r="H271" s="48"/>
    </row>
    <row r="272" spans="1:8" ht="30" outlineLevel="6" x14ac:dyDescent="0.25">
      <c r="A272" s="47" t="s">
        <v>19</v>
      </c>
      <c r="B272" s="11">
        <v>830</v>
      </c>
      <c r="C272" s="12" t="s">
        <v>157</v>
      </c>
      <c r="D272" s="12" t="s">
        <v>392</v>
      </c>
      <c r="E272" s="12" t="s">
        <v>20</v>
      </c>
      <c r="F272" s="48">
        <v>250</v>
      </c>
      <c r="G272" s="48"/>
      <c r="H272" s="48"/>
    </row>
    <row r="273" spans="1:8" outlineLevel="7" x14ac:dyDescent="0.25">
      <c r="A273" s="47" t="s">
        <v>57</v>
      </c>
      <c r="B273" s="11">
        <v>830</v>
      </c>
      <c r="C273" s="12" t="s">
        <v>157</v>
      </c>
      <c r="D273" s="12" t="s">
        <v>392</v>
      </c>
      <c r="E273" s="12" t="s">
        <v>58</v>
      </c>
      <c r="F273" s="48">
        <v>50</v>
      </c>
      <c r="G273" s="48"/>
      <c r="H273" s="48"/>
    </row>
    <row r="274" spans="1:8" outlineLevel="7" x14ac:dyDescent="0.25">
      <c r="A274" s="47" t="s">
        <v>96</v>
      </c>
      <c r="B274" s="11">
        <v>830</v>
      </c>
      <c r="C274" s="12" t="s">
        <v>157</v>
      </c>
      <c r="D274" s="12" t="s">
        <v>392</v>
      </c>
      <c r="E274" s="12" t="s">
        <v>97</v>
      </c>
      <c r="F274" s="48">
        <v>50</v>
      </c>
      <c r="G274" s="48"/>
      <c r="H274" s="48"/>
    </row>
    <row r="275" spans="1:8" ht="30" outlineLevel="6" x14ac:dyDescent="0.25">
      <c r="A275" s="47" t="s">
        <v>239</v>
      </c>
      <c r="B275" s="11">
        <v>830</v>
      </c>
      <c r="C275" s="12" t="s">
        <v>157</v>
      </c>
      <c r="D275" s="12" t="s">
        <v>468</v>
      </c>
      <c r="E275" s="12" t="s">
        <v>6</v>
      </c>
      <c r="F275" s="48">
        <f>F276</f>
        <v>3935</v>
      </c>
      <c r="G275" s="48">
        <f t="shared" ref="G275:H275" si="63">G276</f>
        <v>3850</v>
      </c>
      <c r="H275" s="48">
        <f t="shared" si="63"/>
        <v>3880</v>
      </c>
    </row>
    <row r="276" spans="1:8" ht="30" outlineLevel="7" x14ac:dyDescent="0.25">
      <c r="A276" s="47" t="s">
        <v>160</v>
      </c>
      <c r="B276" s="11">
        <v>830</v>
      </c>
      <c r="C276" s="12" t="s">
        <v>157</v>
      </c>
      <c r="D276" s="12" t="s">
        <v>393</v>
      </c>
      <c r="E276" s="12" t="s">
        <v>6</v>
      </c>
      <c r="F276" s="48">
        <f>F277+F279+F281</f>
        <v>3935</v>
      </c>
      <c r="G276" s="48">
        <f t="shared" ref="G276:H276" si="64">G277+G279+G281</f>
        <v>3850</v>
      </c>
      <c r="H276" s="48">
        <f t="shared" si="64"/>
        <v>3880</v>
      </c>
    </row>
    <row r="277" spans="1:8" ht="90" outlineLevel="7" x14ac:dyDescent="0.25">
      <c r="A277" s="47" t="s">
        <v>100</v>
      </c>
      <c r="B277" s="11">
        <v>830</v>
      </c>
      <c r="C277" s="12" t="s">
        <v>157</v>
      </c>
      <c r="D277" s="12" t="s">
        <v>393</v>
      </c>
      <c r="E277" s="12" t="s">
        <v>14</v>
      </c>
      <c r="F277" s="83">
        <v>3585</v>
      </c>
      <c r="G277" s="83">
        <v>3600</v>
      </c>
      <c r="H277" s="83">
        <v>3630</v>
      </c>
    </row>
    <row r="278" spans="1:8" outlineLevel="5" x14ac:dyDescent="0.25">
      <c r="A278" s="47" t="s">
        <v>161</v>
      </c>
      <c r="B278" s="11">
        <v>830</v>
      </c>
      <c r="C278" s="12" t="s">
        <v>157</v>
      </c>
      <c r="D278" s="12" t="s">
        <v>393</v>
      </c>
      <c r="E278" s="12" t="s">
        <v>16</v>
      </c>
      <c r="F278" s="83">
        <v>3585</v>
      </c>
      <c r="G278" s="83">
        <v>3600</v>
      </c>
      <c r="H278" s="83">
        <v>3630</v>
      </c>
    </row>
    <row r="279" spans="1:8" ht="30" outlineLevel="6" x14ac:dyDescent="0.25">
      <c r="A279" s="47" t="s">
        <v>17</v>
      </c>
      <c r="B279" s="11">
        <v>830</v>
      </c>
      <c r="C279" s="12" t="s">
        <v>157</v>
      </c>
      <c r="D279" s="12" t="s">
        <v>393</v>
      </c>
      <c r="E279" s="12">
        <v>200</v>
      </c>
      <c r="F279" s="83">
        <v>300</v>
      </c>
      <c r="G279" s="58">
        <v>200</v>
      </c>
      <c r="H279" s="58">
        <v>200</v>
      </c>
    </row>
    <row r="280" spans="1:8" ht="30" outlineLevel="7" x14ac:dyDescent="0.25">
      <c r="A280" s="47" t="s">
        <v>19</v>
      </c>
      <c r="B280" s="11">
        <v>830</v>
      </c>
      <c r="C280" s="12" t="s">
        <v>157</v>
      </c>
      <c r="D280" s="12" t="s">
        <v>393</v>
      </c>
      <c r="E280" s="12">
        <v>240</v>
      </c>
      <c r="F280" s="83">
        <v>300</v>
      </c>
      <c r="G280" s="58">
        <v>200</v>
      </c>
      <c r="H280" s="58">
        <v>200</v>
      </c>
    </row>
    <row r="281" spans="1:8" outlineLevel="7" x14ac:dyDescent="0.25">
      <c r="A281" s="47" t="s">
        <v>57</v>
      </c>
      <c r="B281" s="11">
        <v>830</v>
      </c>
      <c r="C281" s="12" t="s">
        <v>157</v>
      </c>
      <c r="D281" s="12" t="s">
        <v>393</v>
      </c>
      <c r="E281" s="12" t="s">
        <v>58</v>
      </c>
      <c r="F281" s="83">
        <v>50</v>
      </c>
      <c r="G281" s="83">
        <v>50</v>
      </c>
      <c r="H281" s="83">
        <v>50</v>
      </c>
    </row>
    <row r="282" spans="1:8" outlineLevel="7" x14ac:dyDescent="0.25">
      <c r="A282" s="47" t="s">
        <v>96</v>
      </c>
      <c r="B282" s="11">
        <v>830</v>
      </c>
      <c r="C282" s="12" t="s">
        <v>157</v>
      </c>
      <c r="D282" s="12" t="s">
        <v>393</v>
      </c>
      <c r="E282" s="12" t="s">
        <v>97</v>
      </c>
      <c r="F282" s="83">
        <v>50</v>
      </c>
      <c r="G282" s="83">
        <v>50</v>
      </c>
      <c r="H282" s="83">
        <v>50</v>
      </c>
    </row>
    <row r="283" spans="1:8" outlineLevel="4" x14ac:dyDescent="0.25">
      <c r="A283" s="43" t="s">
        <v>128</v>
      </c>
      <c r="B283" s="24">
        <v>830</v>
      </c>
      <c r="C283" s="28" t="s">
        <v>129</v>
      </c>
      <c r="D283" s="24" t="s">
        <v>289</v>
      </c>
      <c r="E283" s="24" t="s">
        <v>6</v>
      </c>
      <c r="F283" s="44">
        <f>F284</f>
        <v>3300</v>
      </c>
      <c r="G283" s="44">
        <f t="shared" ref="G283:H283" si="65">G284</f>
        <v>1200</v>
      </c>
      <c r="H283" s="44">
        <f t="shared" si="65"/>
        <v>1200</v>
      </c>
    </row>
    <row r="284" spans="1:8" outlineLevel="5" x14ac:dyDescent="0.25">
      <c r="A284" s="45" t="s">
        <v>215</v>
      </c>
      <c r="B284" s="25">
        <v>830</v>
      </c>
      <c r="C284" s="3" t="s">
        <v>86</v>
      </c>
      <c r="D284" s="25" t="s">
        <v>289</v>
      </c>
      <c r="E284" s="25" t="s">
        <v>6</v>
      </c>
      <c r="F284" s="46">
        <f>F285+F291</f>
        <v>3300</v>
      </c>
      <c r="G284" s="46">
        <f t="shared" ref="G284:H284" si="66">G285+G291</f>
        <v>1200</v>
      </c>
      <c r="H284" s="46">
        <f t="shared" si="66"/>
        <v>1200</v>
      </c>
    </row>
    <row r="285" spans="1:8" ht="60" outlineLevel="6" x14ac:dyDescent="0.25">
      <c r="A285" s="47" t="s">
        <v>227</v>
      </c>
      <c r="B285" s="11">
        <v>830</v>
      </c>
      <c r="C285" s="12" t="s">
        <v>86</v>
      </c>
      <c r="D285" s="12" t="s">
        <v>292</v>
      </c>
      <c r="E285" s="11" t="s">
        <v>6</v>
      </c>
      <c r="F285" s="83">
        <v>1300</v>
      </c>
      <c r="G285" s="83">
        <f>G286</f>
        <v>1200</v>
      </c>
      <c r="H285" s="83">
        <f>H286</f>
        <v>1200</v>
      </c>
    </row>
    <row r="286" spans="1:8" ht="30" outlineLevel="7" x14ac:dyDescent="0.25">
      <c r="A286" s="47" t="s">
        <v>212</v>
      </c>
      <c r="B286" s="11">
        <v>830</v>
      </c>
      <c r="C286" s="12" t="s">
        <v>86</v>
      </c>
      <c r="D286" s="12" t="s">
        <v>394</v>
      </c>
      <c r="E286" s="12" t="s">
        <v>6</v>
      </c>
      <c r="F286" s="83">
        <v>1300</v>
      </c>
      <c r="G286" s="83">
        <f>G287</f>
        <v>1200</v>
      </c>
      <c r="H286" s="83">
        <f>H287</f>
        <v>1200</v>
      </c>
    </row>
    <row r="287" spans="1:8" ht="60" outlineLevel="3" x14ac:dyDescent="0.25">
      <c r="A287" s="60" t="s">
        <v>213</v>
      </c>
      <c r="B287" s="11">
        <v>830</v>
      </c>
      <c r="C287" s="12" t="s">
        <v>86</v>
      </c>
      <c r="D287" s="12" t="s">
        <v>395</v>
      </c>
      <c r="E287" s="12" t="s">
        <v>6</v>
      </c>
      <c r="F287" s="83">
        <v>1300</v>
      </c>
      <c r="G287" s="83">
        <v>1200</v>
      </c>
      <c r="H287" s="83">
        <f>H288</f>
        <v>1200</v>
      </c>
    </row>
    <row r="288" spans="1:8" outlineLevel="4" x14ac:dyDescent="0.25">
      <c r="A288" s="60" t="s">
        <v>214</v>
      </c>
      <c r="B288" s="11">
        <v>830</v>
      </c>
      <c r="C288" s="12" t="s">
        <v>86</v>
      </c>
      <c r="D288" s="12" t="s">
        <v>395</v>
      </c>
      <c r="E288" s="12" t="s">
        <v>6</v>
      </c>
      <c r="F288" s="83">
        <v>1300</v>
      </c>
      <c r="G288" s="83">
        <v>1200</v>
      </c>
      <c r="H288" s="83">
        <f>H289</f>
        <v>1200</v>
      </c>
    </row>
    <row r="289" spans="1:8" ht="30" outlineLevel="5" x14ac:dyDescent="0.25">
      <c r="A289" s="47" t="s">
        <v>87</v>
      </c>
      <c r="B289" s="11">
        <v>830</v>
      </c>
      <c r="C289" s="12" t="s">
        <v>86</v>
      </c>
      <c r="D289" s="12" t="s">
        <v>395</v>
      </c>
      <c r="E289" s="12" t="s">
        <v>82</v>
      </c>
      <c r="F289" s="83">
        <v>1300</v>
      </c>
      <c r="G289" s="83">
        <f>G290</f>
        <v>1200</v>
      </c>
      <c r="H289" s="83">
        <f>H290</f>
        <v>1200</v>
      </c>
    </row>
    <row r="290" spans="1:8" outlineLevel="6" x14ac:dyDescent="0.25">
      <c r="A290" s="60" t="s">
        <v>88</v>
      </c>
      <c r="B290" s="11">
        <v>830</v>
      </c>
      <c r="C290" s="12" t="s">
        <v>86</v>
      </c>
      <c r="D290" s="12" t="s">
        <v>395</v>
      </c>
      <c r="E290" s="12" t="s">
        <v>90</v>
      </c>
      <c r="F290" s="83">
        <v>1300</v>
      </c>
      <c r="G290" s="83">
        <v>1200</v>
      </c>
      <c r="H290" s="83">
        <v>1200</v>
      </c>
    </row>
    <row r="291" spans="1:8" ht="60" outlineLevel="7" x14ac:dyDescent="0.25">
      <c r="A291" s="60" t="s">
        <v>229</v>
      </c>
      <c r="B291" s="11">
        <v>830</v>
      </c>
      <c r="C291" s="12" t="s">
        <v>86</v>
      </c>
      <c r="D291" s="16" t="s">
        <v>396</v>
      </c>
      <c r="E291" s="12" t="s">
        <v>6</v>
      </c>
      <c r="F291" s="48">
        <v>2000</v>
      </c>
      <c r="G291" s="48">
        <f t="shared" ref="G291:H291" si="67">G292+G300</f>
        <v>0</v>
      </c>
      <c r="H291" s="48">
        <f t="shared" si="67"/>
        <v>0</v>
      </c>
    </row>
    <row r="292" spans="1:8" ht="30" outlineLevel="3" x14ac:dyDescent="0.25">
      <c r="A292" s="60" t="s">
        <v>216</v>
      </c>
      <c r="B292" s="11">
        <v>830</v>
      </c>
      <c r="C292" s="12" t="s">
        <v>86</v>
      </c>
      <c r="D292" s="16" t="s">
        <v>397</v>
      </c>
      <c r="E292" s="12" t="s">
        <v>6</v>
      </c>
      <c r="F292" s="48">
        <v>2000</v>
      </c>
      <c r="G292" s="48">
        <f t="shared" ref="G292:H292" si="68">G293+G297</f>
        <v>0</v>
      </c>
      <c r="H292" s="48">
        <f t="shared" si="68"/>
        <v>0</v>
      </c>
    </row>
    <row r="293" spans="1:8" ht="45" outlineLevel="4" x14ac:dyDescent="0.25">
      <c r="A293" s="60" t="s">
        <v>89</v>
      </c>
      <c r="B293" s="11">
        <v>830</v>
      </c>
      <c r="C293" s="12" t="s">
        <v>86</v>
      </c>
      <c r="D293" s="12" t="s">
        <v>398</v>
      </c>
      <c r="E293" s="12" t="s">
        <v>6</v>
      </c>
      <c r="F293" s="48"/>
      <c r="G293" s="58"/>
      <c r="H293" s="58"/>
    </row>
    <row r="294" spans="1:8" ht="30" outlineLevel="7" x14ac:dyDescent="0.25">
      <c r="A294" s="60" t="s">
        <v>219</v>
      </c>
      <c r="B294" s="11">
        <v>830</v>
      </c>
      <c r="C294" s="12" t="s">
        <v>86</v>
      </c>
      <c r="D294" s="14" t="s">
        <v>399</v>
      </c>
      <c r="E294" s="12" t="s">
        <v>6</v>
      </c>
      <c r="F294" s="48"/>
      <c r="G294" s="58"/>
      <c r="H294" s="58"/>
    </row>
    <row r="295" spans="1:8" ht="30" outlineLevel="6" x14ac:dyDescent="0.25">
      <c r="A295" s="47" t="s">
        <v>87</v>
      </c>
      <c r="B295" s="11">
        <v>830</v>
      </c>
      <c r="C295" s="12" t="s">
        <v>86</v>
      </c>
      <c r="D295" s="14" t="s">
        <v>399</v>
      </c>
      <c r="E295" s="12" t="s">
        <v>82</v>
      </c>
      <c r="F295" s="48"/>
      <c r="G295" s="58"/>
      <c r="H295" s="58"/>
    </row>
    <row r="296" spans="1:8" outlineLevel="7" x14ac:dyDescent="0.25">
      <c r="A296" s="60" t="s">
        <v>88</v>
      </c>
      <c r="B296" s="11">
        <v>830</v>
      </c>
      <c r="C296" s="12" t="s">
        <v>86</v>
      </c>
      <c r="D296" s="14" t="s">
        <v>399</v>
      </c>
      <c r="E296" s="12" t="s">
        <v>90</v>
      </c>
      <c r="F296" s="48"/>
      <c r="G296" s="58"/>
      <c r="H296" s="58"/>
    </row>
    <row r="297" spans="1:8" ht="60" outlineLevel="4" x14ac:dyDescent="0.25">
      <c r="A297" s="60" t="s">
        <v>485</v>
      </c>
      <c r="B297" s="11">
        <v>830</v>
      </c>
      <c r="C297" s="12" t="s">
        <v>86</v>
      </c>
      <c r="D297" s="14" t="s">
        <v>484</v>
      </c>
      <c r="E297" s="12" t="s">
        <v>6</v>
      </c>
      <c r="F297" s="48">
        <v>2000</v>
      </c>
      <c r="G297" s="58"/>
      <c r="H297" s="58"/>
    </row>
    <row r="298" spans="1:8" ht="30" outlineLevel="7" x14ac:dyDescent="0.25">
      <c r="A298" s="47" t="s">
        <v>87</v>
      </c>
      <c r="B298" s="11">
        <v>830</v>
      </c>
      <c r="C298" s="12" t="s">
        <v>86</v>
      </c>
      <c r="D298" s="14" t="s">
        <v>484</v>
      </c>
      <c r="E298" s="12" t="s">
        <v>82</v>
      </c>
      <c r="F298" s="48">
        <v>2000</v>
      </c>
      <c r="G298" s="58"/>
      <c r="H298" s="58"/>
    </row>
    <row r="299" spans="1:8" outlineLevel="3" x14ac:dyDescent="0.25">
      <c r="A299" s="60" t="s">
        <v>88</v>
      </c>
      <c r="B299" s="11">
        <v>830</v>
      </c>
      <c r="C299" s="12" t="s">
        <v>86</v>
      </c>
      <c r="D299" s="14" t="s">
        <v>484</v>
      </c>
      <c r="E299" s="12" t="s">
        <v>90</v>
      </c>
      <c r="F299" s="48">
        <v>2000</v>
      </c>
      <c r="G299" s="58"/>
      <c r="H299" s="58"/>
    </row>
    <row r="300" spans="1:8" ht="30" outlineLevel="5" x14ac:dyDescent="0.25">
      <c r="A300" s="60" t="s">
        <v>217</v>
      </c>
      <c r="B300" s="11">
        <v>830</v>
      </c>
      <c r="C300" s="12" t="s">
        <v>86</v>
      </c>
      <c r="D300" s="14" t="s">
        <v>400</v>
      </c>
      <c r="E300" s="12" t="s">
        <v>6</v>
      </c>
      <c r="F300" s="48"/>
      <c r="G300" s="58"/>
      <c r="H300" s="58"/>
    </row>
    <row r="301" spans="1:8" ht="45" outlineLevel="6" x14ac:dyDescent="0.25">
      <c r="A301" s="47" t="s">
        <v>218</v>
      </c>
      <c r="B301" s="11">
        <v>830</v>
      </c>
      <c r="C301" s="12" t="s">
        <v>86</v>
      </c>
      <c r="D301" s="14" t="s">
        <v>401</v>
      </c>
      <c r="E301" s="12" t="s">
        <v>6</v>
      </c>
      <c r="F301" s="48"/>
      <c r="G301" s="58"/>
      <c r="H301" s="58"/>
    </row>
    <row r="302" spans="1:8" ht="75" outlineLevel="7" x14ac:dyDescent="0.25">
      <c r="A302" s="60" t="s">
        <v>220</v>
      </c>
      <c r="B302" s="11">
        <v>830</v>
      </c>
      <c r="C302" s="12" t="s">
        <v>86</v>
      </c>
      <c r="D302" s="14" t="s">
        <v>402</v>
      </c>
      <c r="E302" s="12" t="s">
        <v>6</v>
      </c>
      <c r="F302" s="48"/>
      <c r="G302" s="58"/>
      <c r="H302" s="58"/>
    </row>
    <row r="303" spans="1:8" ht="30" outlineLevel="4" x14ac:dyDescent="0.25">
      <c r="A303" s="47" t="s">
        <v>87</v>
      </c>
      <c r="B303" s="11">
        <v>830</v>
      </c>
      <c r="C303" s="12" t="s">
        <v>86</v>
      </c>
      <c r="D303" s="14" t="s">
        <v>402</v>
      </c>
      <c r="E303" s="12" t="s">
        <v>82</v>
      </c>
      <c r="F303" s="48"/>
      <c r="G303" s="58"/>
      <c r="H303" s="58"/>
    </row>
    <row r="304" spans="1:8" outlineLevel="5" x14ac:dyDescent="0.25">
      <c r="A304" s="60" t="s">
        <v>88</v>
      </c>
      <c r="B304" s="11">
        <v>830</v>
      </c>
      <c r="C304" s="12" t="s">
        <v>86</v>
      </c>
      <c r="D304" s="14" t="s">
        <v>402</v>
      </c>
      <c r="E304" s="13">
        <v>320</v>
      </c>
      <c r="F304" s="48"/>
      <c r="G304" s="58"/>
      <c r="H304" s="58"/>
    </row>
    <row r="305" spans="1:8" ht="75" outlineLevel="6" x14ac:dyDescent="0.25">
      <c r="A305" s="60" t="s">
        <v>221</v>
      </c>
      <c r="B305" s="11">
        <v>830</v>
      </c>
      <c r="C305" s="12" t="s">
        <v>86</v>
      </c>
      <c r="D305" s="14" t="s">
        <v>403</v>
      </c>
      <c r="E305" s="12" t="s">
        <v>6</v>
      </c>
      <c r="F305" s="48"/>
      <c r="G305" s="58"/>
      <c r="H305" s="58"/>
    </row>
    <row r="306" spans="1:8" ht="30" outlineLevel="7" x14ac:dyDescent="0.25">
      <c r="A306" s="47" t="s">
        <v>87</v>
      </c>
      <c r="B306" s="11">
        <v>830</v>
      </c>
      <c r="C306" s="12" t="s">
        <v>86</v>
      </c>
      <c r="D306" s="14" t="s">
        <v>403</v>
      </c>
      <c r="E306" s="12" t="s">
        <v>82</v>
      </c>
      <c r="F306" s="48"/>
      <c r="G306" s="58"/>
      <c r="H306" s="58"/>
    </row>
    <row r="307" spans="1:8" outlineLevel="7" x14ac:dyDescent="0.25">
      <c r="A307" s="60" t="s">
        <v>88</v>
      </c>
      <c r="B307" s="11">
        <v>830</v>
      </c>
      <c r="C307" s="12" t="s">
        <v>86</v>
      </c>
      <c r="D307" s="14" t="s">
        <v>403</v>
      </c>
      <c r="E307" s="12" t="s">
        <v>90</v>
      </c>
      <c r="F307" s="48"/>
      <c r="G307" s="58"/>
      <c r="H307" s="58"/>
    </row>
    <row r="308" spans="1:8" ht="21.6" customHeight="1" outlineLevel="7" x14ac:dyDescent="0.25">
      <c r="A308" s="78" t="s">
        <v>40</v>
      </c>
      <c r="B308" s="24">
        <v>830</v>
      </c>
      <c r="C308" s="28" t="s">
        <v>41</v>
      </c>
      <c r="D308" s="24" t="s">
        <v>289</v>
      </c>
      <c r="E308" s="24" t="s">
        <v>6</v>
      </c>
      <c r="F308" s="44">
        <f>F309</f>
        <v>300</v>
      </c>
      <c r="G308" s="44">
        <f t="shared" ref="G308:H308" si="69">G309</f>
        <v>200</v>
      </c>
      <c r="H308" s="44">
        <f t="shared" si="69"/>
        <v>200</v>
      </c>
    </row>
    <row r="309" spans="1:8" ht="26.25" outlineLevel="7" x14ac:dyDescent="0.25">
      <c r="A309" s="52" t="s">
        <v>42</v>
      </c>
      <c r="B309" s="25">
        <v>830</v>
      </c>
      <c r="C309" s="3" t="s">
        <v>43</v>
      </c>
      <c r="D309" s="25" t="s">
        <v>289</v>
      </c>
      <c r="E309" s="25" t="s">
        <v>6</v>
      </c>
      <c r="F309" s="84">
        <v>300</v>
      </c>
      <c r="G309" s="84">
        <v>200</v>
      </c>
      <c r="H309" s="84">
        <v>200</v>
      </c>
    </row>
    <row r="310" spans="1:8" ht="60" outlineLevel="7" x14ac:dyDescent="0.25">
      <c r="A310" s="60" t="s">
        <v>223</v>
      </c>
      <c r="B310" s="11">
        <v>830</v>
      </c>
      <c r="C310" s="12" t="s">
        <v>43</v>
      </c>
      <c r="D310" s="12" t="s">
        <v>290</v>
      </c>
      <c r="E310" s="12" t="s">
        <v>6</v>
      </c>
      <c r="F310" s="53">
        <v>300</v>
      </c>
      <c r="G310" s="53">
        <v>200</v>
      </c>
      <c r="H310" s="53">
        <v>200</v>
      </c>
    </row>
    <row r="311" spans="1:8" ht="45" outlineLevel="3" x14ac:dyDescent="0.25">
      <c r="A311" s="47" t="s">
        <v>38</v>
      </c>
      <c r="B311" s="11">
        <v>830</v>
      </c>
      <c r="C311" s="12" t="s">
        <v>43</v>
      </c>
      <c r="D311" s="12" t="s">
        <v>404</v>
      </c>
      <c r="E311" s="12" t="s">
        <v>6</v>
      </c>
      <c r="F311" s="53">
        <v>300</v>
      </c>
      <c r="G311" s="53">
        <v>200</v>
      </c>
      <c r="H311" s="53">
        <v>200</v>
      </c>
    </row>
    <row r="312" spans="1:8" outlineLevel="4" x14ac:dyDescent="0.25">
      <c r="A312" s="60" t="s">
        <v>39</v>
      </c>
      <c r="B312" s="11">
        <v>830</v>
      </c>
      <c r="C312" s="12" t="s">
        <v>43</v>
      </c>
      <c r="D312" s="12" t="s">
        <v>405</v>
      </c>
      <c r="E312" s="12" t="s">
        <v>6</v>
      </c>
      <c r="F312" s="53">
        <v>300</v>
      </c>
      <c r="G312" s="53">
        <v>200</v>
      </c>
      <c r="H312" s="53">
        <v>200</v>
      </c>
    </row>
    <row r="313" spans="1:8" ht="30" outlineLevel="5" x14ac:dyDescent="0.25">
      <c r="A313" s="47" t="s">
        <v>34</v>
      </c>
      <c r="B313" s="11">
        <v>830</v>
      </c>
      <c r="C313" s="12" t="s">
        <v>43</v>
      </c>
      <c r="D313" s="12" t="s">
        <v>405</v>
      </c>
      <c r="E313" s="12" t="s">
        <v>18</v>
      </c>
      <c r="F313" s="53">
        <v>300</v>
      </c>
      <c r="G313" s="53">
        <v>200</v>
      </c>
      <c r="H313" s="53">
        <v>200</v>
      </c>
    </row>
    <row r="314" spans="1:8" ht="30" outlineLevel="6" x14ac:dyDescent="0.25">
      <c r="A314" s="47" t="s">
        <v>19</v>
      </c>
      <c r="B314" s="11">
        <v>830</v>
      </c>
      <c r="C314" s="12" t="s">
        <v>43</v>
      </c>
      <c r="D314" s="12" t="s">
        <v>405</v>
      </c>
      <c r="E314" s="12" t="s">
        <v>20</v>
      </c>
      <c r="F314" s="53">
        <v>300</v>
      </c>
      <c r="G314" s="53">
        <v>200</v>
      </c>
      <c r="H314" s="53">
        <v>200</v>
      </c>
    </row>
    <row r="315" spans="1:8" ht="43.5" outlineLevel="7" x14ac:dyDescent="0.25">
      <c r="A315" s="43" t="s">
        <v>319</v>
      </c>
      <c r="B315" s="24">
        <v>832</v>
      </c>
      <c r="C315" s="28" t="s">
        <v>5</v>
      </c>
      <c r="D315" s="24" t="s">
        <v>289</v>
      </c>
      <c r="E315" s="24" t="s">
        <v>6</v>
      </c>
      <c r="F315" s="44">
        <f>F316+F447</f>
        <v>252949.19999999998</v>
      </c>
      <c r="G315" s="44">
        <f t="shared" ref="G315:H315" si="70">G316+G447</f>
        <v>194670.4</v>
      </c>
      <c r="H315" s="44">
        <f t="shared" si="70"/>
        <v>211216.90000000002</v>
      </c>
    </row>
    <row r="316" spans="1:8" outlineLevel="6" x14ac:dyDescent="0.25">
      <c r="A316" s="78" t="s">
        <v>26</v>
      </c>
      <c r="B316" s="24">
        <v>832</v>
      </c>
      <c r="C316" s="29" t="s">
        <v>27</v>
      </c>
      <c r="D316" s="24" t="s">
        <v>289</v>
      </c>
      <c r="E316" s="24" t="s">
        <v>6</v>
      </c>
      <c r="F316" s="44">
        <f>F317+F350+F402+F424</f>
        <v>251210.8</v>
      </c>
      <c r="G316" s="44">
        <f t="shared" ref="G316:H316" si="71">G317+G350+G402+G424</f>
        <v>193045.4</v>
      </c>
      <c r="H316" s="44">
        <f t="shared" si="71"/>
        <v>209629.80000000002</v>
      </c>
    </row>
    <row r="317" spans="1:8" outlineLevel="7" x14ac:dyDescent="0.25">
      <c r="A317" s="79" t="s">
        <v>28</v>
      </c>
      <c r="B317" s="25">
        <v>832</v>
      </c>
      <c r="C317" s="6" t="s">
        <v>29</v>
      </c>
      <c r="D317" s="25" t="s">
        <v>289</v>
      </c>
      <c r="E317" s="25" t="s">
        <v>6</v>
      </c>
      <c r="F317" s="46">
        <f>F318+F329+F334</f>
        <v>65281</v>
      </c>
      <c r="G317" s="46">
        <f t="shared" ref="G317:H317" si="72">G318+G329+G334</f>
        <v>53125.1</v>
      </c>
      <c r="H317" s="46">
        <f t="shared" si="72"/>
        <v>53980</v>
      </c>
    </row>
    <row r="318" spans="1:8" ht="60" outlineLevel="4" x14ac:dyDescent="0.25">
      <c r="A318" s="60" t="s">
        <v>4</v>
      </c>
      <c r="B318" s="11">
        <v>832</v>
      </c>
      <c r="C318" s="16" t="s">
        <v>29</v>
      </c>
      <c r="D318" s="12" t="s">
        <v>293</v>
      </c>
      <c r="E318" s="11" t="s">
        <v>6</v>
      </c>
      <c r="F318" s="48">
        <f>F319+F324</f>
        <v>680</v>
      </c>
      <c r="G318" s="48">
        <f t="shared" ref="G318:H318" si="73">G319+G324</f>
        <v>280</v>
      </c>
      <c r="H318" s="48">
        <f t="shared" si="73"/>
        <v>280</v>
      </c>
    </row>
    <row r="319" spans="1:8" ht="45" outlineLevel="5" x14ac:dyDescent="0.25">
      <c r="A319" s="47" t="s">
        <v>249</v>
      </c>
      <c r="B319" s="11">
        <v>832</v>
      </c>
      <c r="C319" s="16" t="s">
        <v>29</v>
      </c>
      <c r="D319" s="12" t="s">
        <v>297</v>
      </c>
      <c r="E319" s="12" t="s">
        <v>6</v>
      </c>
      <c r="F319" s="48">
        <v>550</v>
      </c>
      <c r="G319" s="48">
        <v>150</v>
      </c>
      <c r="H319" s="48">
        <v>150</v>
      </c>
    </row>
    <row r="320" spans="1:8" ht="60" outlineLevel="5" x14ac:dyDescent="0.25">
      <c r="A320" s="60" t="s">
        <v>24</v>
      </c>
      <c r="B320" s="11">
        <v>832</v>
      </c>
      <c r="C320" s="16" t="s">
        <v>29</v>
      </c>
      <c r="D320" s="12" t="s">
        <v>298</v>
      </c>
      <c r="E320" s="16" t="s">
        <v>6</v>
      </c>
      <c r="F320" s="48">
        <v>550</v>
      </c>
      <c r="G320" s="48">
        <v>150</v>
      </c>
      <c r="H320" s="48">
        <v>150</v>
      </c>
    </row>
    <row r="321" spans="1:8" outlineLevel="6" x14ac:dyDescent="0.25">
      <c r="A321" s="60" t="s">
        <v>25</v>
      </c>
      <c r="B321" s="11">
        <v>832</v>
      </c>
      <c r="C321" s="16" t="s">
        <v>29</v>
      </c>
      <c r="D321" s="12" t="s">
        <v>406</v>
      </c>
      <c r="E321" s="16" t="s">
        <v>6</v>
      </c>
      <c r="F321" s="48">
        <v>550</v>
      </c>
      <c r="G321" s="48">
        <v>150</v>
      </c>
      <c r="H321" s="48">
        <v>150</v>
      </c>
    </row>
    <row r="322" spans="1:8" ht="30" outlineLevel="7" x14ac:dyDescent="0.25">
      <c r="A322" s="60" t="s">
        <v>17</v>
      </c>
      <c r="B322" s="11">
        <v>832</v>
      </c>
      <c r="C322" s="16" t="s">
        <v>29</v>
      </c>
      <c r="D322" s="12" t="s">
        <v>406</v>
      </c>
      <c r="E322" s="18" t="s">
        <v>18</v>
      </c>
      <c r="F322" s="48">
        <v>550</v>
      </c>
      <c r="G322" s="48">
        <v>150</v>
      </c>
      <c r="H322" s="48">
        <v>150</v>
      </c>
    </row>
    <row r="323" spans="1:8" ht="45" outlineLevel="2" x14ac:dyDescent="0.25">
      <c r="A323" s="60" t="s">
        <v>23</v>
      </c>
      <c r="B323" s="11">
        <v>832</v>
      </c>
      <c r="C323" s="16" t="s">
        <v>29</v>
      </c>
      <c r="D323" s="12" t="s">
        <v>406</v>
      </c>
      <c r="E323" s="18" t="s">
        <v>20</v>
      </c>
      <c r="F323" s="48">
        <v>550</v>
      </c>
      <c r="G323" s="48">
        <v>150</v>
      </c>
      <c r="H323" s="48">
        <v>150</v>
      </c>
    </row>
    <row r="324" spans="1:8" ht="30" outlineLevel="3" x14ac:dyDescent="0.25">
      <c r="A324" s="47" t="s">
        <v>248</v>
      </c>
      <c r="B324" s="11">
        <v>832</v>
      </c>
      <c r="C324" s="16" t="s">
        <v>29</v>
      </c>
      <c r="D324" s="12" t="s">
        <v>303</v>
      </c>
      <c r="E324" s="12" t="s">
        <v>6</v>
      </c>
      <c r="F324" s="48">
        <v>130</v>
      </c>
      <c r="G324" s="48">
        <v>130</v>
      </c>
      <c r="H324" s="48">
        <v>130</v>
      </c>
    </row>
    <row r="325" spans="1:8" ht="45" outlineLevel="4" x14ac:dyDescent="0.25">
      <c r="A325" s="47" t="s">
        <v>35</v>
      </c>
      <c r="B325" s="11">
        <v>832</v>
      </c>
      <c r="C325" s="16" t="s">
        <v>29</v>
      </c>
      <c r="D325" s="12" t="s">
        <v>304</v>
      </c>
      <c r="E325" s="18" t="s">
        <v>6</v>
      </c>
      <c r="F325" s="48">
        <v>130</v>
      </c>
      <c r="G325" s="48">
        <v>130</v>
      </c>
      <c r="H325" s="48">
        <v>130</v>
      </c>
    </row>
    <row r="326" spans="1:8" ht="30" outlineLevel="5" x14ac:dyDescent="0.25">
      <c r="A326" s="47" t="s">
        <v>36</v>
      </c>
      <c r="B326" s="11">
        <v>832</v>
      </c>
      <c r="C326" s="16" t="s">
        <v>29</v>
      </c>
      <c r="D326" s="12" t="s">
        <v>347</v>
      </c>
      <c r="E326" s="18" t="s">
        <v>6</v>
      </c>
      <c r="F326" s="48">
        <v>130</v>
      </c>
      <c r="G326" s="48">
        <v>130</v>
      </c>
      <c r="H326" s="48">
        <v>130</v>
      </c>
    </row>
    <row r="327" spans="1:8" ht="30" outlineLevel="6" x14ac:dyDescent="0.25">
      <c r="A327" s="47" t="s">
        <v>17</v>
      </c>
      <c r="B327" s="11">
        <v>832</v>
      </c>
      <c r="C327" s="16" t="s">
        <v>29</v>
      </c>
      <c r="D327" s="12" t="s">
        <v>347</v>
      </c>
      <c r="E327" s="18" t="s">
        <v>18</v>
      </c>
      <c r="F327" s="48">
        <v>130</v>
      </c>
      <c r="G327" s="48">
        <v>130</v>
      </c>
      <c r="H327" s="48">
        <v>130</v>
      </c>
    </row>
    <row r="328" spans="1:8" ht="30" outlineLevel="7" x14ac:dyDescent="0.25">
      <c r="A328" s="60" t="s">
        <v>19</v>
      </c>
      <c r="B328" s="11">
        <v>832</v>
      </c>
      <c r="C328" s="16" t="s">
        <v>29</v>
      </c>
      <c r="D328" s="12" t="s">
        <v>347</v>
      </c>
      <c r="E328" s="18" t="s">
        <v>20</v>
      </c>
      <c r="F328" s="48">
        <v>130</v>
      </c>
      <c r="G328" s="48">
        <v>130</v>
      </c>
      <c r="H328" s="48">
        <v>130</v>
      </c>
    </row>
    <row r="329" spans="1:8" ht="60" outlineLevel="7" x14ac:dyDescent="0.25">
      <c r="A329" s="47" t="s">
        <v>257</v>
      </c>
      <c r="B329" s="11">
        <v>832</v>
      </c>
      <c r="C329" s="16" t="s">
        <v>29</v>
      </c>
      <c r="D329" s="12" t="s">
        <v>306</v>
      </c>
      <c r="E329" s="12" t="s">
        <v>6</v>
      </c>
      <c r="F329" s="48">
        <v>200</v>
      </c>
      <c r="G329" s="48">
        <v>200</v>
      </c>
      <c r="H329" s="48">
        <v>200</v>
      </c>
    </row>
    <row r="330" spans="1:8" ht="60" outlineLevel="7" x14ac:dyDescent="0.25">
      <c r="A330" s="60" t="s">
        <v>50</v>
      </c>
      <c r="B330" s="11">
        <v>832</v>
      </c>
      <c r="C330" s="16" t="s">
        <v>29</v>
      </c>
      <c r="D330" s="12" t="s">
        <v>356</v>
      </c>
      <c r="E330" s="12" t="s">
        <v>6</v>
      </c>
      <c r="F330" s="48">
        <v>200</v>
      </c>
      <c r="G330" s="48">
        <v>200</v>
      </c>
      <c r="H330" s="48">
        <v>200</v>
      </c>
    </row>
    <row r="331" spans="1:8" ht="30" outlineLevel="7" x14ac:dyDescent="0.25">
      <c r="A331" s="64" t="s">
        <v>51</v>
      </c>
      <c r="B331" s="11">
        <v>832</v>
      </c>
      <c r="C331" s="16" t="s">
        <v>29</v>
      </c>
      <c r="D331" s="12" t="s">
        <v>357</v>
      </c>
      <c r="E331" s="12" t="s">
        <v>6</v>
      </c>
      <c r="F331" s="48">
        <v>200</v>
      </c>
      <c r="G331" s="48">
        <v>200</v>
      </c>
      <c r="H331" s="48">
        <v>200</v>
      </c>
    </row>
    <row r="332" spans="1:8" ht="30" outlineLevel="3" x14ac:dyDescent="0.25">
      <c r="A332" s="47" t="s">
        <v>17</v>
      </c>
      <c r="B332" s="11">
        <v>832</v>
      </c>
      <c r="C332" s="16" t="s">
        <v>29</v>
      </c>
      <c r="D332" s="12" t="s">
        <v>357</v>
      </c>
      <c r="E332" s="12" t="s">
        <v>18</v>
      </c>
      <c r="F332" s="48">
        <v>200</v>
      </c>
      <c r="G332" s="48">
        <v>200</v>
      </c>
      <c r="H332" s="48">
        <v>200</v>
      </c>
    </row>
    <row r="333" spans="1:8" ht="30" outlineLevel="4" x14ac:dyDescent="0.25">
      <c r="A333" s="60" t="s">
        <v>19</v>
      </c>
      <c r="B333" s="11">
        <v>832</v>
      </c>
      <c r="C333" s="16" t="s">
        <v>29</v>
      </c>
      <c r="D333" s="12" t="s">
        <v>357</v>
      </c>
      <c r="E333" s="12" t="s">
        <v>20</v>
      </c>
      <c r="F333" s="48">
        <v>200</v>
      </c>
      <c r="G333" s="48">
        <v>200</v>
      </c>
      <c r="H333" s="48">
        <v>200</v>
      </c>
    </row>
    <row r="334" spans="1:8" ht="60" outlineLevel="5" x14ac:dyDescent="0.25">
      <c r="A334" s="60" t="s">
        <v>230</v>
      </c>
      <c r="B334" s="11">
        <v>832</v>
      </c>
      <c r="C334" s="16" t="s">
        <v>29</v>
      </c>
      <c r="D334" s="12" t="s">
        <v>407</v>
      </c>
      <c r="E334" s="14" t="s">
        <v>6</v>
      </c>
      <c r="F334" s="48">
        <f>F335</f>
        <v>64401</v>
      </c>
      <c r="G334" s="48">
        <f t="shared" ref="G334:H334" si="74">G335</f>
        <v>52645.1</v>
      </c>
      <c r="H334" s="48">
        <f t="shared" si="74"/>
        <v>53500</v>
      </c>
    </row>
    <row r="335" spans="1:8" ht="30" outlineLevel="6" x14ac:dyDescent="0.25">
      <c r="A335" s="60" t="s">
        <v>231</v>
      </c>
      <c r="B335" s="11">
        <v>832</v>
      </c>
      <c r="C335" s="16" t="s">
        <v>29</v>
      </c>
      <c r="D335" s="12" t="s">
        <v>408</v>
      </c>
      <c r="E335" s="14" t="s">
        <v>6</v>
      </c>
      <c r="F335" s="48">
        <f>F336+F344</f>
        <v>64401</v>
      </c>
      <c r="G335" s="48">
        <f t="shared" ref="G335:H335" si="75">G336+G344</f>
        <v>52645.1</v>
      </c>
      <c r="H335" s="48">
        <f t="shared" si="75"/>
        <v>53500</v>
      </c>
    </row>
    <row r="336" spans="1:8" ht="45" outlineLevel="7" x14ac:dyDescent="0.25">
      <c r="A336" s="47" t="s">
        <v>91</v>
      </c>
      <c r="B336" s="11">
        <v>832</v>
      </c>
      <c r="C336" s="16" t="s">
        <v>29</v>
      </c>
      <c r="D336" s="20">
        <v>1410100000</v>
      </c>
      <c r="E336" s="14" t="s">
        <v>6</v>
      </c>
      <c r="F336" s="48">
        <f>F337</f>
        <v>20850</v>
      </c>
      <c r="G336" s="48">
        <f t="shared" ref="G336:H336" si="76">G337</f>
        <v>22645.1</v>
      </c>
      <c r="H336" s="48">
        <f t="shared" si="76"/>
        <v>21500</v>
      </c>
    </row>
    <row r="337" spans="1:9" ht="45" outlineLevel="4" x14ac:dyDescent="0.25">
      <c r="A337" s="60" t="s">
        <v>92</v>
      </c>
      <c r="B337" s="11">
        <v>832</v>
      </c>
      <c r="C337" s="16" t="s">
        <v>29</v>
      </c>
      <c r="D337" s="21" t="s">
        <v>409</v>
      </c>
      <c r="E337" s="14" t="s">
        <v>6</v>
      </c>
      <c r="F337" s="48">
        <f>F338+F340+F342</f>
        <v>20850</v>
      </c>
      <c r="G337" s="48">
        <f t="shared" ref="G337:I337" si="77">G338+G340+G342</f>
        <v>22645.1</v>
      </c>
      <c r="H337" s="48">
        <f t="shared" si="77"/>
        <v>21500</v>
      </c>
      <c r="I337" s="48">
        <f t="shared" si="77"/>
        <v>0</v>
      </c>
    </row>
    <row r="338" spans="1:9" ht="90" outlineLevel="5" x14ac:dyDescent="0.25">
      <c r="A338" s="47" t="s">
        <v>93</v>
      </c>
      <c r="B338" s="11">
        <v>832</v>
      </c>
      <c r="C338" s="16" t="s">
        <v>29</v>
      </c>
      <c r="D338" s="21" t="s">
        <v>409</v>
      </c>
      <c r="E338" s="14" t="s">
        <v>14</v>
      </c>
      <c r="F338" s="83">
        <v>13550</v>
      </c>
      <c r="G338" s="83">
        <v>14000</v>
      </c>
      <c r="H338" s="83">
        <v>14000</v>
      </c>
    </row>
    <row r="339" spans="1:9" ht="30" outlineLevel="6" x14ac:dyDescent="0.25">
      <c r="A339" s="77" t="s">
        <v>94</v>
      </c>
      <c r="B339" s="11">
        <v>832</v>
      </c>
      <c r="C339" s="16" t="s">
        <v>29</v>
      </c>
      <c r="D339" s="21" t="s">
        <v>409</v>
      </c>
      <c r="E339" s="14" t="s">
        <v>16</v>
      </c>
      <c r="F339" s="83">
        <v>13550</v>
      </c>
      <c r="G339" s="83">
        <v>14000</v>
      </c>
      <c r="H339" s="83">
        <v>14000</v>
      </c>
    </row>
    <row r="340" spans="1:9" ht="30" outlineLevel="7" x14ac:dyDescent="0.25">
      <c r="A340" s="47" t="s">
        <v>17</v>
      </c>
      <c r="B340" s="11">
        <v>832</v>
      </c>
      <c r="C340" s="16" t="s">
        <v>29</v>
      </c>
      <c r="D340" s="21" t="s">
        <v>409</v>
      </c>
      <c r="E340" s="14" t="s">
        <v>18</v>
      </c>
      <c r="F340" s="83">
        <v>7000</v>
      </c>
      <c r="G340" s="58">
        <v>8145.1</v>
      </c>
      <c r="H340" s="58">
        <v>7000</v>
      </c>
    </row>
    <row r="341" spans="1:9" ht="30" outlineLevel="3" x14ac:dyDescent="0.25">
      <c r="A341" s="47" t="s">
        <v>19</v>
      </c>
      <c r="B341" s="11">
        <v>832</v>
      </c>
      <c r="C341" s="16" t="s">
        <v>29</v>
      </c>
      <c r="D341" s="21" t="s">
        <v>409</v>
      </c>
      <c r="E341" s="14" t="s">
        <v>20</v>
      </c>
      <c r="F341" s="83">
        <v>7000</v>
      </c>
      <c r="G341" s="58">
        <v>8145.1</v>
      </c>
      <c r="H341" s="58">
        <v>7000</v>
      </c>
    </row>
    <row r="342" spans="1:9" outlineLevel="6" x14ac:dyDescent="0.25">
      <c r="A342" s="47" t="s">
        <v>57</v>
      </c>
      <c r="B342" s="11">
        <v>832</v>
      </c>
      <c r="C342" s="16" t="s">
        <v>29</v>
      </c>
      <c r="D342" s="21" t="s">
        <v>409</v>
      </c>
      <c r="E342" s="14" t="s">
        <v>58</v>
      </c>
      <c r="F342" s="83">
        <v>300</v>
      </c>
      <c r="G342" s="58">
        <v>500</v>
      </c>
      <c r="H342" s="58">
        <v>500</v>
      </c>
    </row>
    <row r="343" spans="1:9" outlineLevel="7" x14ac:dyDescent="0.25">
      <c r="A343" s="47" t="s">
        <v>96</v>
      </c>
      <c r="B343" s="11">
        <v>832</v>
      </c>
      <c r="C343" s="16" t="s">
        <v>29</v>
      </c>
      <c r="D343" s="21" t="s">
        <v>409</v>
      </c>
      <c r="E343" s="14" t="s">
        <v>97</v>
      </c>
      <c r="F343" s="83">
        <v>300</v>
      </c>
      <c r="G343" s="58">
        <v>500</v>
      </c>
      <c r="H343" s="58">
        <v>500</v>
      </c>
    </row>
    <row r="344" spans="1:9" ht="75" outlineLevel="7" x14ac:dyDescent="0.25">
      <c r="A344" s="47" t="s">
        <v>98</v>
      </c>
      <c r="B344" s="11">
        <v>832</v>
      </c>
      <c r="C344" s="16" t="s">
        <v>29</v>
      </c>
      <c r="D344" s="20">
        <v>1410200000</v>
      </c>
      <c r="E344" s="14" t="s">
        <v>6</v>
      </c>
      <c r="F344" s="61">
        <v>43551</v>
      </c>
      <c r="G344" s="61">
        <v>30000</v>
      </c>
      <c r="H344" s="61">
        <v>32000</v>
      </c>
    </row>
    <row r="345" spans="1:9" ht="120" outlineLevel="6" x14ac:dyDescent="0.25">
      <c r="A345" s="60" t="s">
        <v>99</v>
      </c>
      <c r="B345" s="11">
        <v>832</v>
      </c>
      <c r="C345" s="16" t="s">
        <v>29</v>
      </c>
      <c r="D345" s="20">
        <v>1410221240</v>
      </c>
      <c r="E345" s="14" t="s">
        <v>6</v>
      </c>
      <c r="F345" s="61">
        <v>43551</v>
      </c>
      <c r="G345" s="61">
        <f t="shared" ref="G345" si="78">G346+G348</f>
        <v>30000</v>
      </c>
      <c r="H345" s="61">
        <v>32000</v>
      </c>
    </row>
    <row r="346" spans="1:9" ht="90" outlineLevel="7" x14ac:dyDescent="0.25">
      <c r="A346" s="47" t="s">
        <v>100</v>
      </c>
      <c r="B346" s="11">
        <v>832</v>
      </c>
      <c r="C346" s="16" t="s">
        <v>29</v>
      </c>
      <c r="D346" s="20">
        <v>1410221240</v>
      </c>
      <c r="E346" s="14" t="s">
        <v>14</v>
      </c>
      <c r="F346" s="51">
        <v>43300</v>
      </c>
      <c r="G346" s="58">
        <v>30000</v>
      </c>
      <c r="H346" s="58">
        <v>32000</v>
      </c>
    </row>
    <row r="347" spans="1:9" ht="30" outlineLevel="7" x14ac:dyDescent="0.25">
      <c r="A347" s="77" t="s">
        <v>94</v>
      </c>
      <c r="B347" s="11">
        <v>832</v>
      </c>
      <c r="C347" s="16" t="s">
        <v>29</v>
      </c>
      <c r="D347" s="20">
        <v>1410221240</v>
      </c>
      <c r="E347" s="14" t="s">
        <v>16</v>
      </c>
      <c r="F347" s="51">
        <v>43300</v>
      </c>
      <c r="G347" s="58">
        <v>30000</v>
      </c>
      <c r="H347" s="58">
        <v>32000</v>
      </c>
    </row>
    <row r="348" spans="1:9" ht="30" outlineLevel="7" x14ac:dyDescent="0.25">
      <c r="A348" s="47" t="s">
        <v>17</v>
      </c>
      <c r="B348" s="11">
        <v>832</v>
      </c>
      <c r="C348" s="16" t="s">
        <v>29</v>
      </c>
      <c r="D348" s="20">
        <v>1410221240</v>
      </c>
      <c r="E348" s="14" t="s">
        <v>18</v>
      </c>
      <c r="F348" s="51">
        <v>251</v>
      </c>
      <c r="G348" s="58"/>
      <c r="H348" s="58"/>
    </row>
    <row r="349" spans="1:9" ht="30" outlineLevel="7" x14ac:dyDescent="0.25">
      <c r="A349" s="47" t="s">
        <v>19</v>
      </c>
      <c r="B349" s="11">
        <v>832</v>
      </c>
      <c r="C349" s="16" t="s">
        <v>29</v>
      </c>
      <c r="D349" s="20">
        <v>1410221240</v>
      </c>
      <c r="E349" s="14" t="s">
        <v>20</v>
      </c>
      <c r="F349" s="51">
        <v>251</v>
      </c>
      <c r="G349" s="58"/>
      <c r="H349" s="58"/>
    </row>
    <row r="350" spans="1:9" outlineLevel="7" x14ac:dyDescent="0.25">
      <c r="A350" s="79" t="s">
        <v>30</v>
      </c>
      <c r="B350" s="25">
        <v>832</v>
      </c>
      <c r="C350" s="25" t="s">
        <v>31</v>
      </c>
      <c r="D350" s="3" t="s">
        <v>289</v>
      </c>
      <c r="E350" s="25" t="s">
        <v>6</v>
      </c>
      <c r="F350" s="46">
        <f>F351+F367+F372</f>
        <v>151892.69999999998</v>
      </c>
      <c r="G350" s="46">
        <f t="shared" ref="G350:H350" si="79">G351+G367+G372</f>
        <v>120570.29999999999</v>
      </c>
      <c r="H350" s="46">
        <f t="shared" si="79"/>
        <v>119505.1</v>
      </c>
    </row>
    <row r="351" spans="1:9" ht="60" outlineLevel="1" x14ac:dyDescent="0.25">
      <c r="A351" s="60" t="s">
        <v>4</v>
      </c>
      <c r="B351" s="11">
        <v>832</v>
      </c>
      <c r="C351" s="11" t="s">
        <v>31</v>
      </c>
      <c r="D351" s="12" t="s">
        <v>293</v>
      </c>
      <c r="E351" s="11" t="s">
        <v>6</v>
      </c>
      <c r="F351" s="48">
        <f>F352+F357+F362</f>
        <v>810</v>
      </c>
      <c r="G351" s="48">
        <f t="shared" ref="G351:H351" si="80">G352+G357+G362</f>
        <v>280</v>
      </c>
      <c r="H351" s="48">
        <f t="shared" si="80"/>
        <v>280</v>
      </c>
    </row>
    <row r="352" spans="1:9" ht="45" outlineLevel="2" x14ac:dyDescent="0.25">
      <c r="A352" s="47" t="s">
        <v>249</v>
      </c>
      <c r="B352" s="11">
        <v>832</v>
      </c>
      <c r="C352" s="11" t="s">
        <v>31</v>
      </c>
      <c r="D352" s="12" t="s">
        <v>297</v>
      </c>
      <c r="E352" s="12" t="s">
        <v>6</v>
      </c>
      <c r="F352" s="48">
        <v>700</v>
      </c>
      <c r="G352" s="51">
        <v>200</v>
      </c>
      <c r="H352" s="51">
        <v>200</v>
      </c>
    </row>
    <row r="353" spans="1:8" ht="60" outlineLevel="2" x14ac:dyDescent="0.25">
      <c r="A353" s="60" t="s">
        <v>252</v>
      </c>
      <c r="B353" s="11">
        <v>832</v>
      </c>
      <c r="C353" s="11" t="s">
        <v>31</v>
      </c>
      <c r="D353" s="12" t="s">
        <v>299</v>
      </c>
      <c r="E353" s="16" t="s">
        <v>6</v>
      </c>
      <c r="F353" s="48">
        <v>700</v>
      </c>
      <c r="G353" s="51">
        <v>200</v>
      </c>
      <c r="H353" s="51">
        <v>200</v>
      </c>
    </row>
    <row r="354" spans="1:8" outlineLevel="2" x14ac:dyDescent="0.25">
      <c r="A354" s="60" t="s">
        <v>25</v>
      </c>
      <c r="B354" s="11">
        <v>832</v>
      </c>
      <c r="C354" s="11" t="s">
        <v>31</v>
      </c>
      <c r="D354" s="12" t="s">
        <v>410</v>
      </c>
      <c r="E354" s="16" t="s">
        <v>6</v>
      </c>
      <c r="F354" s="48">
        <v>700</v>
      </c>
      <c r="G354" s="51">
        <v>200</v>
      </c>
      <c r="H354" s="51">
        <v>200</v>
      </c>
    </row>
    <row r="355" spans="1:8" ht="30" outlineLevel="3" x14ac:dyDescent="0.25">
      <c r="A355" s="60" t="s">
        <v>17</v>
      </c>
      <c r="B355" s="11">
        <v>832</v>
      </c>
      <c r="C355" s="11" t="s">
        <v>31</v>
      </c>
      <c r="D355" s="12" t="s">
        <v>410</v>
      </c>
      <c r="E355" s="18" t="s">
        <v>18</v>
      </c>
      <c r="F355" s="48">
        <v>700</v>
      </c>
      <c r="G355" s="51">
        <v>200</v>
      </c>
      <c r="H355" s="51">
        <v>200</v>
      </c>
    </row>
    <row r="356" spans="1:8" ht="45" outlineLevel="4" x14ac:dyDescent="0.25">
      <c r="A356" s="60" t="s">
        <v>23</v>
      </c>
      <c r="B356" s="11">
        <v>832</v>
      </c>
      <c r="C356" s="11" t="s">
        <v>31</v>
      </c>
      <c r="D356" s="12" t="s">
        <v>410</v>
      </c>
      <c r="E356" s="18" t="s">
        <v>20</v>
      </c>
      <c r="F356" s="48">
        <v>700</v>
      </c>
      <c r="G356" s="51">
        <v>200</v>
      </c>
      <c r="H356" s="51">
        <v>200</v>
      </c>
    </row>
    <row r="357" spans="1:8" ht="30" outlineLevel="5" x14ac:dyDescent="0.25">
      <c r="A357" s="47" t="s">
        <v>248</v>
      </c>
      <c r="B357" s="11">
        <v>832</v>
      </c>
      <c r="C357" s="11" t="s">
        <v>31</v>
      </c>
      <c r="D357" s="12" t="s">
        <v>303</v>
      </c>
      <c r="E357" s="12" t="s">
        <v>6</v>
      </c>
      <c r="F357" s="48">
        <v>80</v>
      </c>
      <c r="G357" s="51">
        <v>50</v>
      </c>
      <c r="H357" s="51">
        <v>50</v>
      </c>
    </row>
    <row r="358" spans="1:8" ht="45" outlineLevel="6" x14ac:dyDescent="0.25">
      <c r="A358" s="47" t="s">
        <v>35</v>
      </c>
      <c r="B358" s="11">
        <v>832</v>
      </c>
      <c r="C358" s="11" t="s">
        <v>31</v>
      </c>
      <c r="D358" s="12" t="s">
        <v>304</v>
      </c>
      <c r="E358" s="18" t="s">
        <v>6</v>
      </c>
      <c r="F358" s="48">
        <v>80</v>
      </c>
      <c r="G358" s="51">
        <v>50</v>
      </c>
      <c r="H358" s="51">
        <v>50</v>
      </c>
    </row>
    <row r="359" spans="1:8" ht="30" outlineLevel="7" x14ac:dyDescent="0.25">
      <c r="A359" s="47" t="s">
        <v>36</v>
      </c>
      <c r="B359" s="11">
        <v>832</v>
      </c>
      <c r="C359" s="11" t="s">
        <v>31</v>
      </c>
      <c r="D359" s="12" t="s">
        <v>347</v>
      </c>
      <c r="E359" s="18" t="s">
        <v>6</v>
      </c>
      <c r="F359" s="48">
        <v>80</v>
      </c>
      <c r="G359" s="51">
        <v>50</v>
      </c>
      <c r="H359" s="51">
        <v>50</v>
      </c>
    </row>
    <row r="360" spans="1:8" ht="30" outlineLevel="4" x14ac:dyDescent="0.25">
      <c r="A360" s="47" t="s">
        <v>17</v>
      </c>
      <c r="B360" s="11">
        <v>832</v>
      </c>
      <c r="C360" s="11" t="s">
        <v>31</v>
      </c>
      <c r="D360" s="12" t="s">
        <v>347</v>
      </c>
      <c r="E360" s="12" t="s">
        <v>18</v>
      </c>
      <c r="F360" s="48">
        <v>80</v>
      </c>
      <c r="G360" s="51">
        <v>50</v>
      </c>
      <c r="H360" s="51">
        <v>50</v>
      </c>
    </row>
    <row r="361" spans="1:8" ht="30" outlineLevel="5" x14ac:dyDescent="0.25">
      <c r="A361" s="60" t="s">
        <v>19</v>
      </c>
      <c r="B361" s="11">
        <v>832</v>
      </c>
      <c r="C361" s="11" t="s">
        <v>31</v>
      </c>
      <c r="D361" s="12" t="s">
        <v>347</v>
      </c>
      <c r="E361" s="12" t="s">
        <v>20</v>
      </c>
      <c r="F361" s="48">
        <v>80</v>
      </c>
      <c r="G361" s="51">
        <v>50</v>
      </c>
      <c r="H361" s="51">
        <v>50</v>
      </c>
    </row>
    <row r="362" spans="1:8" ht="60" outlineLevel="6" x14ac:dyDescent="0.25">
      <c r="A362" s="47" t="s">
        <v>246</v>
      </c>
      <c r="B362" s="11">
        <v>832</v>
      </c>
      <c r="C362" s="11" t="s">
        <v>31</v>
      </c>
      <c r="D362" s="12" t="s">
        <v>301</v>
      </c>
      <c r="E362" s="12" t="s">
        <v>6</v>
      </c>
      <c r="F362" s="48">
        <v>30</v>
      </c>
      <c r="G362" s="48">
        <v>30</v>
      </c>
      <c r="H362" s="48">
        <v>30</v>
      </c>
    </row>
    <row r="363" spans="1:8" ht="75" outlineLevel="7" x14ac:dyDescent="0.25">
      <c r="A363" s="68" t="s">
        <v>254</v>
      </c>
      <c r="B363" s="11">
        <v>832</v>
      </c>
      <c r="C363" s="11" t="s">
        <v>31</v>
      </c>
      <c r="D363" s="12" t="s">
        <v>302</v>
      </c>
      <c r="E363" s="12" t="s">
        <v>6</v>
      </c>
      <c r="F363" s="48">
        <v>30</v>
      </c>
      <c r="G363" s="48">
        <v>30</v>
      </c>
      <c r="H363" s="48">
        <v>30</v>
      </c>
    </row>
    <row r="364" spans="1:8" outlineLevel="4" x14ac:dyDescent="0.25">
      <c r="A364" s="68" t="s">
        <v>208</v>
      </c>
      <c r="B364" s="11">
        <v>832</v>
      </c>
      <c r="C364" s="11" t="s">
        <v>31</v>
      </c>
      <c r="D364" s="12" t="s">
        <v>348</v>
      </c>
      <c r="E364" s="12" t="s">
        <v>6</v>
      </c>
      <c r="F364" s="48">
        <v>30</v>
      </c>
      <c r="G364" s="48">
        <v>30</v>
      </c>
      <c r="H364" s="48">
        <v>30</v>
      </c>
    </row>
    <row r="365" spans="1:8" ht="30" outlineLevel="5" x14ac:dyDescent="0.25">
      <c r="A365" s="60" t="s">
        <v>78</v>
      </c>
      <c r="B365" s="11">
        <v>832</v>
      </c>
      <c r="C365" s="11" t="s">
        <v>31</v>
      </c>
      <c r="D365" s="12" t="s">
        <v>348</v>
      </c>
      <c r="E365" s="17" t="s">
        <v>18</v>
      </c>
      <c r="F365" s="48">
        <v>30</v>
      </c>
      <c r="G365" s="48">
        <v>30</v>
      </c>
      <c r="H365" s="48">
        <v>30</v>
      </c>
    </row>
    <row r="366" spans="1:8" ht="45" outlineLevel="6" x14ac:dyDescent="0.25">
      <c r="A366" s="60" t="s">
        <v>79</v>
      </c>
      <c r="B366" s="11">
        <v>832</v>
      </c>
      <c r="C366" s="11" t="s">
        <v>31</v>
      </c>
      <c r="D366" s="12" t="s">
        <v>348</v>
      </c>
      <c r="E366" s="17" t="s">
        <v>20</v>
      </c>
      <c r="F366" s="48">
        <v>30</v>
      </c>
      <c r="G366" s="48">
        <v>30</v>
      </c>
      <c r="H366" s="48">
        <v>30</v>
      </c>
    </row>
    <row r="367" spans="1:8" ht="60" outlineLevel="7" x14ac:dyDescent="0.25">
      <c r="A367" s="47" t="s">
        <v>257</v>
      </c>
      <c r="B367" s="11">
        <v>832</v>
      </c>
      <c r="C367" s="11" t="s">
        <v>31</v>
      </c>
      <c r="D367" s="12" t="s">
        <v>306</v>
      </c>
      <c r="E367" s="12" t="s">
        <v>6</v>
      </c>
      <c r="F367" s="48">
        <v>210</v>
      </c>
      <c r="G367" s="51">
        <v>140</v>
      </c>
      <c r="H367" s="51">
        <v>100</v>
      </c>
    </row>
    <row r="368" spans="1:8" ht="60" outlineLevel="2" x14ac:dyDescent="0.25">
      <c r="A368" s="60" t="s">
        <v>50</v>
      </c>
      <c r="B368" s="11">
        <v>832</v>
      </c>
      <c r="C368" s="11" t="s">
        <v>31</v>
      </c>
      <c r="D368" s="12" t="s">
        <v>356</v>
      </c>
      <c r="E368" s="12" t="s">
        <v>6</v>
      </c>
      <c r="F368" s="48">
        <v>210</v>
      </c>
      <c r="G368" s="51">
        <v>140</v>
      </c>
      <c r="H368" s="51">
        <v>100</v>
      </c>
    </row>
    <row r="369" spans="1:8" ht="30" outlineLevel="3" x14ac:dyDescent="0.25">
      <c r="A369" s="64" t="s">
        <v>51</v>
      </c>
      <c r="B369" s="11">
        <v>832</v>
      </c>
      <c r="C369" s="11" t="s">
        <v>31</v>
      </c>
      <c r="D369" s="12" t="s">
        <v>357</v>
      </c>
      <c r="E369" s="12" t="s">
        <v>6</v>
      </c>
      <c r="F369" s="48">
        <v>210</v>
      </c>
      <c r="G369" s="51">
        <v>140</v>
      </c>
      <c r="H369" s="51">
        <v>100</v>
      </c>
    </row>
    <row r="370" spans="1:8" ht="30" outlineLevel="4" x14ac:dyDescent="0.25">
      <c r="A370" s="47" t="s">
        <v>17</v>
      </c>
      <c r="B370" s="11">
        <v>832</v>
      </c>
      <c r="C370" s="11" t="s">
        <v>31</v>
      </c>
      <c r="D370" s="12" t="s">
        <v>357</v>
      </c>
      <c r="E370" s="17" t="s">
        <v>18</v>
      </c>
      <c r="F370" s="48">
        <v>210</v>
      </c>
      <c r="G370" s="51">
        <v>140</v>
      </c>
      <c r="H370" s="51">
        <v>100</v>
      </c>
    </row>
    <row r="371" spans="1:8" ht="30" outlineLevel="4" x14ac:dyDescent="0.25">
      <c r="A371" s="60" t="s">
        <v>19</v>
      </c>
      <c r="B371" s="11">
        <v>832</v>
      </c>
      <c r="C371" s="11" t="s">
        <v>31</v>
      </c>
      <c r="D371" s="12" t="s">
        <v>357</v>
      </c>
      <c r="E371" s="17" t="s">
        <v>20</v>
      </c>
      <c r="F371" s="48">
        <v>210</v>
      </c>
      <c r="G371" s="51">
        <v>140</v>
      </c>
      <c r="H371" s="51">
        <v>100</v>
      </c>
    </row>
    <row r="372" spans="1:8" ht="60" outlineLevel="4" x14ac:dyDescent="0.25">
      <c r="A372" s="60" t="s">
        <v>230</v>
      </c>
      <c r="B372" s="11">
        <v>832</v>
      </c>
      <c r="C372" s="11" t="s">
        <v>31</v>
      </c>
      <c r="D372" s="12" t="s">
        <v>407</v>
      </c>
      <c r="E372" s="23" t="s">
        <v>6</v>
      </c>
      <c r="F372" s="48">
        <f>F373+F388+F393</f>
        <v>150872.69999999998</v>
      </c>
      <c r="G372" s="48">
        <f t="shared" ref="G372:H372" si="81">G373+G388+G393</f>
        <v>120150.29999999999</v>
      </c>
      <c r="H372" s="48">
        <f t="shared" si="81"/>
        <v>119125.1</v>
      </c>
    </row>
    <row r="373" spans="1:8" ht="30" outlineLevel="4" x14ac:dyDescent="0.25">
      <c r="A373" s="68" t="s">
        <v>101</v>
      </c>
      <c r="B373" s="11">
        <v>832</v>
      </c>
      <c r="C373" s="11" t="s">
        <v>31</v>
      </c>
      <c r="D373" s="22">
        <v>1420000000</v>
      </c>
      <c r="E373" s="16" t="s">
        <v>6</v>
      </c>
      <c r="F373" s="48">
        <f>F374+F382</f>
        <v>150752.69999999998</v>
      </c>
      <c r="G373" s="48">
        <f t="shared" ref="G373:H373" si="82">G374+G382</f>
        <v>120030.29999999999</v>
      </c>
      <c r="H373" s="48">
        <f t="shared" si="82"/>
        <v>119005.1</v>
      </c>
    </row>
    <row r="374" spans="1:8" ht="60" outlineLevel="5" x14ac:dyDescent="0.25">
      <c r="A374" s="85" t="s">
        <v>102</v>
      </c>
      <c r="B374" s="11">
        <v>832</v>
      </c>
      <c r="C374" s="11" t="s">
        <v>31</v>
      </c>
      <c r="D374" s="22">
        <v>1420100000</v>
      </c>
      <c r="E374" s="14" t="s">
        <v>6</v>
      </c>
      <c r="F374" s="48">
        <f>F375</f>
        <v>30570.799999999999</v>
      </c>
      <c r="G374" s="48">
        <f t="shared" ref="G374" si="83">G375</f>
        <v>24600</v>
      </c>
      <c r="H374" s="48">
        <f>H375</f>
        <v>13400</v>
      </c>
    </row>
    <row r="375" spans="1:8" ht="45" outlineLevel="6" x14ac:dyDescent="0.25">
      <c r="A375" s="85" t="s">
        <v>232</v>
      </c>
      <c r="B375" s="11">
        <v>832</v>
      </c>
      <c r="C375" s="11" t="s">
        <v>31</v>
      </c>
      <c r="D375" s="22">
        <v>1420100300</v>
      </c>
      <c r="E375" s="16" t="s">
        <v>6</v>
      </c>
      <c r="F375" s="48">
        <f>F376+F378+F380</f>
        <v>30570.799999999999</v>
      </c>
      <c r="G375" s="48">
        <f t="shared" ref="G375" si="84">G376+G378+G380</f>
        <v>24600</v>
      </c>
      <c r="H375" s="48">
        <f>H376</f>
        <v>13400</v>
      </c>
    </row>
    <row r="376" spans="1:8" ht="90" outlineLevel="7" x14ac:dyDescent="0.25">
      <c r="A376" s="47" t="s">
        <v>100</v>
      </c>
      <c r="B376" s="11">
        <v>832</v>
      </c>
      <c r="C376" s="11" t="s">
        <v>31</v>
      </c>
      <c r="D376" s="22">
        <v>1420100300</v>
      </c>
      <c r="E376" s="14" t="s">
        <v>14</v>
      </c>
      <c r="F376" s="83">
        <v>24550.1</v>
      </c>
      <c r="G376" s="83">
        <v>22400</v>
      </c>
      <c r="H376" s="83">
        <v>13400</v>
      </c>
    </row>
    <row r="377" spans="1:8" ht="30" x14ac:dyDescent="0.25">
      <c r="A377" s="77" t="s">
        <v>94</v>
      </c>
      <c r="B377" s="11">
        <v>832</v>
      </c>
      <c r="C377" s="11" t="s">
        <v>31</v>
      </c>
      <c r="D377" s="22">
        <v>1420100300</v>
      </c>
      <c r="E377" s="14" t="s">
        <v>16</v>
      </c>
      <c r="F377" s="83">
        <v>24550.1</v>
      </c>
      <c r="G377" s="83">
        <v>22400</v>
      </c>
      <c r="H377" s="83">
        <v>13400</v>
      </c>
    </row>
    <row r="378" spans="1:8" ht="30" outlineLevel="1" x14ac:dyDescent="0.25">
      <c r="A378" s="47" t="s">
        <v>17</v>
      </c>
      <c r="B378" s="11">
        <v>832</v>
      </c>
      <c r="C378" s="11" t="s">
        <v>31</v>
      </c>
      <c r="D378" s="22">
        <v>1420100300</v>
      </c>
      <c r="E378" s="16" t="s">
        <v>18</v>
      </c>
      <c r="F378" s="83">
        <v>5020.7</v>
      </c>
      <c r="G378" s="58">
        <v>1000</v>
      </c>
      <c r="H378" s="58"/>
    </row>
    <row r="379" spans="1:8" ht="30" outlineLevel="2" x14ac:dyDescent="0.25">
      <c r="A379" s="47" t="s">
        <v>19</v>
      </c>
      <c r="B379" s="11">
        <v>832</v>
      </c>
      <c r="C379" s="11" t="s">
        <v>31</v>
      </c>
      <c r="D379" s="22">
        <v>1420100300</v>
      </c>
      <c r="E379" s="16" t="s">
        <v>20</v>
      </c>
      <c r="F379" s="83">
        <v>5020.7</v>
      </c>
      <c r="G379" s="58">
        <v>1000</v>
      </c>
      <c r="H379" s="58"/>
    </row>
    <row r="380" spans="1:8" outlineLevel="3" x14ac:dyDescent="0.25">
      <c r="A380" s="47" t="s">
        <v>57</v>
      </c>
      <c r="B380" s="11">
        <v>832</v>
      </c>
      <c r="C380" s="11" t="s">
        <v>31</v>
      </c>
      <c r="D380" s="22">
        <v>1420100300</v>
      </c>
      <c r="E380" s="16" t="s">
        <v>58</v>
      </c>
      <c r="F380" s="83">
        <v>1000</v>
      </c>
      <c r="G380" s="83">
        <v>1200</v>
      </c>
      <c r="H380" s="83">
        <v>1200</v>
      </c>
    </row>
    <row r="381" spans="1:8" outlineLevel="6" x14ac:dyDescent="0.25">
      <c r="A381" s="47" t="s">
        <v>96</v>
      </c>
      <c r="B381" s="11">
        <v>832</v>
      </c>
      <c r="C381" s="11" t="s">
        <v>31</v>
      </c>
      <c r="D381" s="22">
        <v>1420100300</v>
      </c>
      <c r="E381" s="16" t="s">
        <v>97</v>
      </c>
      <c r="F381" s="83">
        <v>1000</v>
      </c>
      <c r="G381" s="83">
        <v>1200</v>
      </c>
      <c r="H381" s="83">
        <v>1200</v>
      </c>
    </row>
    <row r="382" spans="1:8" ht="105" outlineLevel="7" x14ac:dyDescent="0.25">
      <c r="A382" s="85" t="s">
        <v>103</v>
      </c>
      <c r="B382" s="11">
        <v>832</v>
      </c>
      <c r="C382" s="11" t="s">
        <v>31</v>
      </c>
      <c r="D382" s="12" t="s">
        <v>411</v>
      </c>
      <c r="E382" s="14" t="s">
        <v>6</v>
      </c>
      <c r="F382" s="61">
        <f>F383</f>
        <v>120181.9</v>
      </c>
      <c r="G382" s="61">
        <f>G383</f>
        <v>95430.299999999988</v>
      </c>
      <c r="H382" s="61">
        <f>H383</f>
        <v>105605.1</v>
      </c>
    </row>
    <row r="383" spans="1:8" ht="135" outlineLevel="7" x14ac:dyDescent="0.25">
      <c r="A383" s="60" t="s">
        <v>104</v>
      </c>
      <c r="B383" s="11">
        <v>832</v>
      </c>
      <c r="C383" s="11" t="s">
        <v>31</v>
      </c>
      <c r="D383" s="22">
        <v>1420221280</v>
      </c>
      <c r="E383" s="16" t="s">
        <v>6</v>
      </c>
      <c r="F383" s="61">
        <f>F384+F386</f>
        <v>120181.9</v>
      </c>
      <c r="G383" s="61">
        <f t="shared" ref="G383:H383" si="85">G384+G386</f>
        <v>95430.299999999988</v>
      </c>
      <c r="H383" s="61">
        <f t="shared" si="85"/>
        <v>105605.1</v>
      </c>
    </row>
    <row r="384" spans="1:8" ht="90" outlineLevel="7" x14ac:dyDescent="0.25">
      <c r="A384" s="47" t="s">
        <v>100</v>
      </c>
      <c r="B384" s="11">
        <v>832</v>
      </c>
      <c r="C384" s="11" t="s">
        <v>31</v>
      </c>
      <c r="D384" s="22">
        <v>1420221280</v>
      </c>
      <c r="E384" s="16" t="s">
        <v>14</v>
      </c>
      <c r="F384" s="51">
        <v>108441.9</v>
      </c>
      <c r="G384" s="51">
        <v>86639.9</v>
      </c>
      <c r="H384" s="58">
        <v>96640</v>
      </c>
    </row>
    <row r="385" spans="1:8" ht="30" outlineLevel="7" x14ac:dyDescent="0.25">
      <c r="A385" s="77" t="s">
        <v>94</v>
      </c>
      <c r="B385" s="11">
        <v>832</v>
      </c>
      <c r="C385" s="11" t="s">
        <v>31</v>
      </c>
      <c r="D385" s="22">
        <v>1420221280</v>
      </c>
      <c r="E385" s="16" t="s">
        <v>16</v>
      </c>
      <c r="F385" s="51">
        <v>108441.9</v>
      </c>
      <c r="G385" s="58">
        <v>86639.9</v>
      </c>
      <c r="H385" s="58">
        <v>96640</v>
      </c>
    </row>
    <row r="386" spans="1:8" ht="30" outlineLevel="7" x14ac:dyDescent="0.25">
      <c r="A386" s="47" t="s">
        <v>17</v>
      </c>
      <c r="B386" s="11">
        <v>832</v>
      </c>
      <c r="C386" s="11" t="s">
        <v>31</v>
      </c>
      <c r="D386" s="22">
        <v>1420221280</v>
      </c>
      <c r="E386" s="16" t="s">
        <v>18</v>
      </c>
      <c r="F386" s="51">
        <v>11740</v>
      </c>
      <c r="G386" s="58">
        <v>8790.4</v>
      </c>
      <c r="H386" s="58">
        <v>8965.1</v>
      </c>
    </row>
    <row r="387" spans="1:8" ht="30" outlineLevel="7" x14ac:dyDescent="0.25">
      <c r="A387" s="47" t="s">
        <v>19</v>
      </c>
      <c r="B387" s="11">
        <v>832</v>
      </c>
      <c r="C387" s="11" t="s">
        <v>31</v>
      </c>
      <c r="D387" s="22">
        <v>1420221280</v>
      </c>
      <c r="E387" s="16" t="s">
        <v>20</v>
      </c>
      <c r="F387" s="51">
        <v>11740</v>
      </c>
      <c r="G387" s="58">
        <v>8790.4</v>
      </c>
      <c r="H387" s="58">
        <v>8965.1</v>
      </c>
    </row>
    <row r="388" spans="1:8" ht="30" outlineLevel="1" x14ac:dyDescent="0.25">
      <c r="A388" s="47" t="s">
        <v>243</v>
      </c>
      <c r="B388" s="11">
        <v>832</v>
      </c>
      <c r="C388" s="11" t="s">
        <v>31</v>
      </c>
      <c r="D388" s="16" t="s">
        <v>412</v>
      </c>
      <c r="E388" s="16" t="s">
        <v>6</v>
      </c>
      <c r="F388" s="48">
        <v>50</v>
      </c>
      <c r="G388" s="48">
        <v>50</v>
      </c>
      <c r="H388" s="48">
        <v>50</v>
      </c>
    </row>
    <row r="389" spans="1:8" ht="30" outlineLevel="2" x14ac:dyDescent="0.25">
      <c r="A389" s="47" t="s">
        <v>245</v>
      </c>
      <c r="B389" s="11">
        <v>832</v>
      </c>
      <c r="C389" s="11" t="s">
        <v>31</v>
      </c>
      <c r="D389" s="16" t="s">
        <v>413</v>
      </c>
      <c r="E389" s="16" t="s">
        <v>6</v>
      </c>
      <c r="F389" s="48">
        <v>50</v>
      </c>
      <c r="G389" s="48">
        <v>50</v>
      </c>
      <c r="H389" s="48">
        <v>50</v>
      </c>
    </row>
    <row r="390" spans="1:8" ht="30" outlineLevel="3" x14ac:dyDescent="0.25">
      <c r="A390" s="47" t="s">
        <v>244</v>
      </c>
      <c r="B390" s="11">
        <v>832</v>
      </c>
      <c r="C390" s="11" t="s">
        <v>31</v>
      </c>
      <c r="D390" s="16" t="s">
        <v>414</v>
      </c>
      <c r="E390" s="16" t="s">
        <v>6</v>
      </c>
      <c r="F390" s="48">
        <v>50</v>
      </c>
      <c r="G390" s="48">
        <v>50</v>
      </c>
      <c r="H390" s="48">
        <v>50</v>
      </c>
    </row>
    <row r="391" spans="1:8" ht="30" outlineLevel="4" x14ac:dyDescent="0.25">
      <c r="A391" s="47" t="s">
        <v>17</v>
      </c>
      <c r="B391" s="11">
        <v>832</v>
      </c>
      <c r="C391" s="11" t="s">
        <v>31</v>
      </c>
      <c r="D391" s="16" t="s">
        <v>414</v>
      </c>
      <c r="E391" s="16" t="s">
        <v>18</v>
      </c>
      <c r="F391" s="48">
        <v>50</v>
      </c>
      <c r="G391" s="48">
        <v>50</v>
      </c>
      <c r="H391" s="48">
        <v>50</v>
      </c>
    </row>
    <row r="392" spans="1:8" ht="30" outlineLevel="5" x14ac:dyDescent="0.25">
      <c r="A392" s="47" t="s">
        <v>19</v>
      </c>
      <c r="B392" s="11">
        <v>832</v>
      </c>
      <c r="C392" s="11" t="s">
        <v>31</v>
      </c>
      <c r="D392" s="16" t="s">
        <v>414</v>
      </c>
      <c r="E392" s="16" t="s">
        <v>20</v>
      </c>
      <c r="F392" s="48">
        <v>50</v>
      </c>
      <c r="G392" s="48">
        <v>50</v>
      </c>
      <c r="H392" s="48">
        <v>50</v>
      </c>
    </row>
    <row r="393" spans="1:8" ht="30" outlineLevel="6" x14ac:dyDescent="0.25">
      <c r="A393" s="60" t="s">
        <v>120</v>
      </c>
      <c r="B393" s="11">
        <v>832</v>
      </c>
      <c r="C393" s="11" t="s">
        <v>31</v>
      </c>
      <c r="D393" s="16" t="s">
        <v>415</v>
      </c>
      <c r="E393" s="16" t="s">
        <v>6</v>
      </c>
      <c r="F393" s="48">
        <f>F394+F398</f>
        <v>70</v>
      </c>
      <c r="G393" s="48">
        <f t="shared" ref="G393:H393" si="86">G394+G398</f>
        <v>70</v>
      </c>
      <c r="H393" s="48">
        <f t="shared" si="86"/>
        <v>70</v>
      </c>
    </row>
    <row r="394" spans="1:8" ht="30" outlineLevel="7" x14ac:dyDescent="0.25">
      <c r="A394" s="60" t="s">
        <v>233</v>
      </c>
      <c r="B394" s="11">
        <v>832</v>
      </c>
      <c r="C394" s="11" t="s">
        <v>31</v>
      </c>
      <c r="D394" s="16" t="s">
        <v>416</v>
      </c>
      <c r="E394" s="16" t="s">
        <v>6</v>
      </c>
      <c r="F394" s="48">
        <v>35</v>
      </c>
      <c r="G394" s="48">
        <v>35</v>
      </c>
      <c r="H394" s="48">
        <v>35</v>
      </c>
    </row>
    <row r="395" spans="1:8" ht="45" outlineLevel="7" x14ac:dyDescent="0.25">
      <c r="A395" s="60" t="s">
        <v>122</v>
      </c>
      <c r="B395" s="11">
        <v>832</v>
      </c>
      <c r="C395" s="11" t="s">
        <v>31</v>
      </c>
      <c r="D395" s="16" t="s">
        <v>417</v>
      </c>
      <c r="E395" s="16" t="s">
        <v>6</v>
      </c>
      <c r="F395" s="48">
        <v>35</v>
      </c>
      <c r="G395" s="48">
        <v>35</v>
      </c>
      <c r="H395" s="48">
        <v>35</v>
      </c>
    </row>
    <row r="396" spans="1:8" ht="30" outlineLevel="7" x14ac:dyDescent="0.25">
      <c r="A396" s="47" t="s">
        <v>17</v>
      </c>
      <c r="B396" s="11">
        <v>832</v>
      </c>
      <c r="C396" s="11" t="s">
        <v>31</v>
      </c>
      <c r="D396" s="16" t="s">
        <v>417</v>
      </c>
      <c r="E396" s="16" t="s">
        <v>18</v>
      </c>
      <c r="F396" s="48">
        <v>35</v>
      </c>
      <c r="G396" s="48">
        <v>35</v>
      </c>
      <c r="H396" s="48">
        <v>35</v>
      </c>
    </row>
    <row r="397" spans="1:8" ht="30" outlineLevel="4" x14ac:dyDescent="0.25">
      <c r="A397" s="47" t="s">
        <v>19</v>
      </c>
      <c r="B397" s="11">
        <v>832</v>
      </c>
      <c r="C397" s="11" t="s">
        <v>31</v>
      </c>
      <c r="D397" s="16" t="s">
        <v>417</v>
      </c>
      <c r="E397" s="16" t="s">
        <v>20</v>
      </c>
      <c r="F397" s="48">
        <v>35</v>
      </c>
      <c r="G397" s="48">
        <v>35</v>
      </c>
      <c r="H397" s="48">
        <v>35</v>
      </c>
    </row>
    <row r="398" spans="1:8" ht="30" outlineLevel="5" x14ac:dyDescent="0.25">
      <c r="A398" s="60" t="s">
        <v>123</v>
      </c>
      <c r="B398" s="11">
        <v>832</v>
      </c>
      <c r="C398" s="11" t="s">
        <v>31</v>
      </c>
      <c r="D398" s="16" t="s">
        <v>418</v>
      </c>
      <c r="E398" s="12" t="s">
        <v>6</v>
      </c>
      <c r="F398" s="48">
        <v>35</v>
      </c>
      <c r="G398" s="48">
        <v>35</v>
      </c>
      <c r="H398" s="48">
        <v>35</v>
      </c>
    </row>
    <row r="399" spans="1:8" ht="45" outlineLevel="6" x14ac:dyDescent="0.25">
      <c r="A399" s="60" t="s">
        <v>124</v>
      </c>
      <c r="B399" s="11">
        <v>832</v>
      </c>
      <c r="C399" s="11" t="s">
        <v>31</v>
      </c>
      <c r="D399" s="12" t="s">
        <v>419</v>
      </c>
      <c r="E399" s="12" t="s">
        <v>6</v>
      </c>
      <c r="F399" s="48">
        <v>35</v>
      </c>
      <c r="G399" s="48">
        <v>35</v>
      </c>
      <c r="H399" s="48">
        <v>35</v>
      </c>
    </row>
    <row r="400" spans="1:8" ht="30" outlineLevel="7" x14ac:dyDescent="0.25">
      <c r="A400" s="47" t="s">
        <v>17</v>
      </c>
      <c r="B400" s="11">
        <v>832</v>
      </c>
      <c r="C400" s="11" t="s">
        <v>31</v>
      </c>
      <c r="D400" s="12" t="s">
        <v>419</v>
      </c>
      <c r="E400" s="12" t="s">
        <v>18</v>
      </c>
      <c r="F400" s="48">
        <v>35</v>
      </c>
      <c r="G400" s="48">
        <v>35</v>
      </c>
      <c r="H400" s="48">
        <v>35</v>
      </c>
    </row>
    <row r="401" spans="1:12" ht="30" outlineLevel="7" x14ac:dyDescent="0.25">
      <c r="A401" s="47" t="s">
        <v>19</v>
      </c>
      <c r="B401" s="11">
        <v>832</v>
      </c>
      <c r="C401" s="11" t="s">
        <v>31</v>
      </c>
      <c r="D401" s="12" t="s">
        <v>419</v>
      </c>
      <c r="E401" s="12" t="s">
        <v>20</v>
      </c>
      <c r="F401" s="48">
        <v>35</v>
      </c>
      <c r="G401" s="48">
        <v>35</v>
      </c>
      <c r="H401" s="48">
        <v>35</v>
      </c>
    </row>
    <row r="402" spans="1:12" outlineLevel="7" x14ac:dyDescent="0.25">
      <c r="A402" s="79" t="s">
        <v>108</v>
      </c>
      <c r="B402" s="25">
        <v>832</v>
      </c>
      <c r="C402" s="2" t="s">
        <v>109</v>
      </c>
      <c r="D402" s="25" t="s">
        <v>289</v>
      </c>
      <c r="E402" s="25" t="s">
        <v>6</v>
      </c>
      <c r="F402" s="46">
        <f>F403+F409</f>
        <v>25055.1</v>
      </c>
      <c r="G402" s="46">
        <f t="shared" ref="G402:H402" si="87">G403+G409</f>
        <v>10070</v>
      </c>
      <c r="H402" s="46">
        <f t="shared" si="87"/>
        <v>26874.7</v>
      </c>
    </row>
    <row r="403" spans="1:12" ht="60" outlineLevel="6" x14ac:dyDescent="0.25">
      <c r="A403" s="60" t="s">
        <v>4</v>
      </c>
      <c r="B403" s="11">
        <v>832</v>
      </c>
      <c r="C403" s="18" t="s">
        <v>109</v>
      </c>
      <c r="D403" s="12" t="s">
        <v>293</v>
      </c>
      <c r="E403" s="11" t="s">
        <v>6</v>
      </c>
      <c r="F403" s="48">
        <f>F404</f>
        <v>20</v>
      </c>
      <c r="G403" s="48">
        <f t="shared" ref="G403:H403" si="88">G404</f>
        <v>20</v>
      </c>
      <c r="H403" s="48">
        <f t="shared" si="88"/>
        <v>20</v>
      </c>
      <c r="L403" s="104">
        <f>H402+H182</f>
        <v>34674.699999999997</v>
      </c>
    </row>
    <row r="404" spans="1:12" ht="60" outlineLevel="7" x14ac:dyDescent="0.25">
      <c r="A404" s="47" t="s">
        <v>246</v>
      </c>
      <c r="B404" s="11">
        <v>832</v>
      </c>
      <c r="C404" s="18" t="s">
        <v>109</v>
      </c>
      <c r="D404" s="12" t="s">
        <v>301</v>
      </c>
      <c r="E404" s="12" t="s">
        <v>6</v>
      </c>
      <c r="F404" s="48">
        <v>20</v>
      </c>
      <c r="G404" s="48">
        <v>20</v>
      </c>
      <c r="H404" s="48">
        <v>20</v>
      </c>
    </row>
    <row r="405" spans="1:12" ht="75" outlineLevel="7" x14ac:dyDescent="0.25">
      <c r="A405" s="68" t="s">
        <v>254</v>
      </c>
      <c r="B405" s="11">
        <v>832</v>
      </c>
      <c r="C405" s="18" t="s">
        <v>109</v>
      </c>
      <c r="D405" s="12" t="s">
        <v>302</v>
      </c>
      <c r="E405" s="12" t="s">
        <v>6</v>
      </c>
      <c r="F405" s="48">
        <v>20</v>
      </c>
      <c r="G405" s="48">
        <v>20</v>
      </c>
      <c r="H405" s="48">
        <v>20</v>
      </c>
    </row>
    <row r="406" spans="1:12" outlineLevel="5" x14ac:dyDescent="0.25">
      <c r="A406" s="68" t="s">
        <v>208</v>
      </c>
      <c r="B406" s="11">
        <v>832</v>
      </c>
      <c r="C406" s="18" t="s">
        <v>109</v>
      </c>
      <c r="D406" s="12" t="s">
        <v>348</v>
      </c>
      <c r="E406" s="12" t="s">
        <v>6</v>
      </c>
      <c r="F406" s="48">
        <v>20</v>
      </c>
      <c r="G406" s="48">
        <v>20</v>
      </c>
      <c r="H406" s="48">
        <v>20</v>
      </c>
    </row>
    <row r="407" spans="1:12" ht="30" outlineLevel="6" x14ac:dyDescent="0.25">
      <c r="A407" s="60" t="s">
        <v>78</v>
      </c>
      <c r="B407" s="11">
        <v>832</v>
      </c>
      <c r="C407" s="18" t="s">
        <v>109</v>
      </c>
      <c r="D407" s="12" t="s">
        <v>348</v>
      </c>
      <c r="E407" s="18" t="s">
        <v>18</v>
      </c>
      <c r="F407" s="48">
        <v>20</v>
      </c>
      <c r="G407" s="48">
        <v>20</v>
      </c>
      <c r="H407" s="48">
        <v>20</v>
      </c>
    </row>
    <row r="408" spans="1:12" ht="45" outlineLevel="7" x14ac:dyDescent="0.25">
      <c r="A408" s="60" t="s">
        <v>79</v>
      </c>
      <c r="B408" s="11">
        <v>832</v>
      </c>
      <c r="C408" s="18" t="s">
        <v>109</v>
      </c>
      <c r="D408" s="12" t="s">
        <v>348</v>
      </c>
      <c r="E408" s="18" t="s">
        <v>20</v>
      </c>
      <c r="F408" s="48">
        <v>20</v>
      </c>
      <c r="G408" s="48">
        <v>20</v>
      </c>
      <c r="H408" s="48">
        <v>20</v>
      </c>
    </row>
    <row r="409" spans="1:12" ht="60" outlineLevel="7" x14ac:dyDescent="0.25">
      <c r="A409" s="60" t="s">
        <v>230</v>
      </c>
      <c r="B409" s="11">
        <v>832</v>
      </c>
      <c r="C409" s="18" t="s">
        <v>109</v>
      </c>
      <c r="D409" s="12" t="s">
        <v>407</v>
      </c>
      <c r="E409" s="11" t="s">
        <v>6</v>
      </c>
      <c r="F409" s="48">
        <f>F410+F419</f>
        <v>25035.1</v>
      </c>
      <c r="G409" s="48">
        <f t="shared" ref="G409:H409" si="89">G410+G419</f>
        <v>10050</v>
      </c>
      <c r="H409" s="48">
        <f t="shared" si="89"/>
        <v>26854.7</v>
      </c>
    </row>
    <row r="410" spans="1:12" ht="30" outlineLevel="7" x14ac:dyDescent="0.25">
      <c r="A410" s="60" t="s">
        <v>105</v>
      </c>
      <c r="B410" s="11">
        <v>832</v>
      </c>
      <c r="C410" s="18" t="s">
        <v>109</v>
      </c>
      <c r="D410" s="12" t="s">
        <v>420</v>
      </c>
      <c r="E410" s="14" t="s">
        <v>6</v>
      </c>
      <c r="F410" s="48">
        <f>F411</f>
        <v>24985.1</v>
      </c>
      <c r="G410" s="48">
        <f t="shared" ref="G410:H410" si="90">G411</f>
        <v>10000</v>
      </c>
      <c r="H410" s="48">
        <f t="shared" si="90"/>
        <v>26800</v>
      </c>
    </row>
    <row r="411" spans="1:12" ht="45" outlineLevel="4" x14ac:dyDescent="0.25">
      <c r="A411" s="68" t="s">
        <v>106</v>
      </c>
      <c r="B411" s="11">
        <v>832</v>
      </c>
      <c r="C411" s="18" t="s">
        <v>109</v>
      </c>
      <c r="D411" s="16" t="s">
        <v>421</v>
      </c>
      <c r="E411" s="16" t="s">
        <v>6</v>
      </c>
      <c r="F411" s="48">
        <f>F412</f>
        <v>24985.1</v>
      </c>
      <c r="G411" s="48">
        <f t="shared" ref="G411:H411" si="91">G412</f>
        <v>10000</v>
      </c>
      <c r="H411" s="48">
        <f t="shared" si="91"/>
        <v>26800</v>
      </c>
    </row>
    <row r="412" spans="1:12" ht="45" outlineLevel="5" x14ac:dyDescent="0.25">
      <c r="A412" s="68" t="s">
        <v>107</v>
      </c>
      <c r="B412" s="11">
        <v>832</v>
      </c>
      <c r="C412" s="18" t="s">
        <v>109</v>
      </c>
      <c r="D412" s="16" t="s">
        <v>422</v>
      </c>
      <c r="E412" s="16" t="s">
        <v>6</v>
      </c>
      <c r="F412" s="48">
        <f>F413+F415+F417</f>
        <v>24985.1</v>
      </c>
      <c r="G412" s="48">
        <v>10000</v>
      </c>
      <c r="H412" s="48">
        <f t="shared" ref="H412" si="92">H413+H415+H417</f>
        <v>26800</v>
      </c>
    </row>
    <row r="413" spans="1:12" ht="90" outlineLevel="6" x14ac:dyDescent="0.25">
      <c r="A413" s="47" t="s">
        <v>100</v>
      </c>
      <c r="B413" s="11">
        <v>832</v>
      </c>
      <c r="C413" s="18" t="s">
        <v>109</v>
      </c>
      <c r="D413" s="16" t="s">
        <v>422</v>
      </c>
      <c r="E413" s="16" t="s">
        <v>14</v>
      </c>
      <c r="F413" s="83">
        <v>23000</v>
      </c>
      <c r="G413" s="83">
        <v>24000</v>
      </c>
      <c r="H413" s="83">
        <v>24500</v>
      </c>
    </row>
    <row r="414" spans="1:12" ht="30" outlineLevel="7" x14ac:dyDescent="0.25">
      <c r="A414" s="77" t="s">
        <v>94</v>
      </c>
      <c r="B414" s="11">
        <v>832</v>
      </c>
      <c r="C414" s="18" t="s">
        <v>109</v>
      </c>
      <c r="D414" s="16" t="s">
        <v>422</v>
      </c>
      <c r="E414" s="16" t="s">
        <v>16</v>
      </c>
      <c r="F414" s="83">
        <v>23000</v>
      </c>
      <c r="G414" s="83">
        <v>24000</v>
      </c>
      <c r="H414" s="83">
        <v>24500</v>
      </c>
    </row>
    <row r="415" spans="1:12" ht="30" outlineLevel="3" x14ac:dyDescent="0.25">
      <c r="A415" s="47" t="s">
        <v>17</v>
      </c>
      <c r="B415" s="11">
        <v>832</v>
      </c>
      <c r="C415" s="18" t="s">
        <v>109</v>
      </c>
      <c r="D415" s="16" t="s">
        <v>422</v>
      </c>
      <c r="E415" s="16" t="s">
        <v>18</v>
      </c>
      <c r="F415" s="83">
        <v>1885.1</v>
      </c>
      <c r="G415" s="58">
        <v>2200</v>
      </c>
      <c r="H415" s="58">
        <v>2200</v>
      </c>
    </row>
    <row r="416" spans="1:12" ht="30" outlineLevel="4" x14ac:dyDescent="0.25">
      <c r="A416" s="47" t="s">
        <v>19</v>
      </c>
      <c r="B416" s="11">
        <v>832</v>
      </c>
      <c r="C416" s="18" t="s">
        <v>109</v>
      </c>
      <c r="D416" s="16" t="s">
        <v>422</v>
      </c>
      <c r="E416" s="16" t="s">
        <v>20</v>
      </c>
      <c r="F416" s="83">
        <v>1885.1</v>
      </c>
      <c r="G416" s="58">
        <v>2200</v>
      </c>
      <c r="H416" s="58">
        <v>2200</v>
      </c>
    </row>
    <row r="417" spans="1:8" outlineLevel="5" x14ac:dyDescent="0.25">
      <c r="A417" s="47" t="s">
        <v>57</v>
      </c>
      <c r="B417" s="11">
        <v>832</v>
      </c>
      <c r="C417" s="18" t="s">
        <v>109</v>
      </c>
      <c r="D417" s="16" t="s">
        <v>422</v>
      </c>
      <c r="E417" s="16" t="s">
        <v>58</v>
      </c>
      <c r="F417" s="83">
        <v>100</v>
      </c>
      <c r="G417" s="83">
        <v>100</v>
      </c>
      <c r="H417" s="83">
        <v>100</v>
      </c>
    </row>
    <row r="418" spans="1:8" outlineLevel="6" x14ac:dyDescent="0.25">
      <c r="A418" s="47" t="s">
        <v>96</v>
      </c>
      <c r="B418" s="11">
        <v>832</v>
      </c>
      <c r="C418" s="18" t="s">
        <v>109</v>
      </c>
      <c r="D418" s="16" t="s">
        <v>422</v>
      </c>
      <c r="E418" s="16" t="s">
        <v>97</v>
      </c>
      <c r="F418" s="83">
        <v>100</v>
      </c>
      <c r="G418" s="83">
        <v>100</v>
      </c>
      <c r="H418" s="83">
        <v>100</v>
      </c>
    </row>
    <row r="419" spans="1:8" ht="30" outlineLevel="7" x14ac:dyDescent="0.25">
      <c r="A419" s="47" t="s">
        <v>243</v>
      </c>
      <c r="B419" s="11">
        <v>832</v>
      </c>
      <c r="C419" s="18" t="s">
        <v>109</v>
      </c>
      <c r="D419" s="16" t="s">
        <v>412</v>
      </c>
      <c r="E419" s="16" t="s">
        <v>6</v>
      </c>
      <c r="F419" s="48">
        <v>50</v>
      </c>
      <c r="G419" s="48">
        <v>50</v>
      </c>
      <c r="H419" s="48">
        <v>54.7</v>
      </c>
    </row>
    <row r="420" spans="1:8" ht="30" outlineLevel="6" x14ac:dyDescent="0.25">
      <c r="A420" s="47" t="s">
        <v>245</v>
      </c>
      <c r="B420" s="11">
        <v>832</v>
      </c>
      <c r="C420" s="18" t="s">
        <v>109</v>
      </c>
      <c r="D420" s="16" t="s">
        <v>413</v>
      </c>
      <c r="E420" s="16" t="s">
        <v>6</v>
      </c>
      <c r="F420" s="48">
        <v>50</v>
      </c>
      <c r="G420" s="48">
        <v>50</v>
      </c>
      <c r="H420" s="48">
        <v>54.7</v>
      </c>
    </row>
    <row r="421" spans="1:8" ht="30" outlineLevel="7" x14ac:dyDescent="0.25">
      <c r="A421" s="47" t="s">
        <v>244</v>
      </c>
      <c r="B421" s="11">
        <v>832</v>
      </c>
      <c r="C421" s="18" t="s">
        <v>109</v>
      </c>
      <c r="D421" s="16" t="s">
        <v>414</v>
      </c>
      <c r="E421" s="16" t="s">
        <v>6</v>
      </c>
      <c r="F421" s="48">
        <v>50</v>
      </c>
      <c r="G421" s="48">
        <v>50</v>
      </c>
      <c r="H421" s="48">
        <v>54.7</v>
      </c>
    </row>
    <row r="422" spans="1:8" ht="30" outlineLevel="6" x14ac:dyDescent="0.25">
      <c r="A422" s="47" t="s">
        <v>17</v>
      </c>
      <c r="B422" s="11">
        <v>832</v>
      </c>
      <c r="C422" s="18" t="s">
        <v>109</v>
      </c>
      <c r="D422" s="16" t="s">
        <v>414</v>
      </c>
      <c r="E422" s="16" t="s">
        <v>18</v>
      </c>
      <c r="F422" s="48">
        <v>50</v>
      </c>
      <c r="G422" s="48">
        <v>50</v>
      </c>
      <c r="H422" s="48">
        <v>54.7</v>
      </c>
    </row>
    <row r="423" spans="1:8" ht="30" outlineLevel="7" x14ac:dyDescent="0.25">
      <c r="A423" s="47" t="s">
        <v>19</v>
      </c>
      <c r="B423" s="11">
        <v>832</v>
      </c>
      <c r="C423" s="18" t="s">
        <v>109</v>
      </c>
      <c r="D423" s="16" t="s">
        <v>414</v>
      </c>
      <c r="E423" s="16" t="s">
        <v>20</v>
      </c>
      <c r="F423" s="48">
        <v>50</v>
      </c>
      <c r="G423" s="48">
        <v>50</v>
      </c>
      <c r="H423" s="48">
        <v>54.7</v>
      </c>
    </row>
    <row r="424" spans="1:8" outlineLevel="2" x14ac:dyDescent="0.25">
      <c r="A424" s="52" t="s">
        <v>112</v>
      </c>
      <c r="B424" s="25">
        <v>832</v>
      </c>
      <c r="C424" s="3" t="s">
        <v>113</v>
      </c>
      <c r="D424" s="25" t="s">
        <v>289</v>
      </c>
      <c r="E424" s="25" t="s">
        <v>6</v>
      </c>
      <c r="F424" s="46">
        <f>F425</f>
        <v>8982</v>
      </c>
      <c r="G424" s="46">
        <f t="shared" ref="G424:H424" si="93">G425</f>
        <v>9280</v>
      </c>
      <c r="H424" s="46">
        <f t="shared" si="93"/>
        <v>9270</v>
      </c>
    </row>
    <row r="425" spans="1:8" ht="60" outlineLevel="3" x14ac:dyDescent="0.25">
      <c r="A425" s="60" t="s">
        <v>230</v>
      </c>
      <c r="B425" s="11">
        <v>832</v>
      </c>
      <c r="C425" s="12" t="s">
        <v>113</v>
      </c>
      <c r="D425" s="12" t="s">
        <v>407</v>
      </c>
      <c r="E425" s="11" t="s">
        <v>6</v>
      </c>
      <c r="F425" s="48">
        <f>F426+F442</f>
        <v>8982</v>
      </c>
      <c r="G425" s="48">
        <f t="shared" ref="G425:H425" si="94">G426+G442</f>
        <v>9280</v>
      </c>
      <c r="H425" s="48">
        <f t="shared" si="94"/>
        <v>9270</v>
      </c>
    </row>
    <row r="426" spans="1:8" ht="30" outlineLevel="6" x14ac:dyDescent="0.25">
      <c r="A426" s="60" t="s">
        <v>240</v>
      </c>
      <c r="B426" s="11">
        <v>832</v>
      </c>
      <c r="C426" s="12" t="s">
        <v>113</v>
      </c>
      <c r="D426" s="12" t="s">
        <v>423</v>
      </c>
      <c r="E426" s="12" t="s">
        <v>6</v>
      </c>
      <c r="F426" s="48">
        <f>F427+F436</f>
        <v>8932</v>
      </c>
      <c r="G426" s="48">
        <f t="shared" ref="G426:H426" si="95">G427+G436</f>
        <v>9230</v>
      </c>
      <c r="H426" s="48">
        <f t="shared" si="95"/>
        <v>9220</v>
      </c>
    </row>
    <row r="427" spans="1:8" ht="60" outlineLevel="7" x14ac:dyDescent="0.25">
      <c r="A427" s="47" t="s">
        <v>110</v>
      </c>
      <c r="B427" s="11">
        <v>832</v>
      </c>
      <c r="C427" s="12" t="s">
        <v>113</v>
      </c>
      <c r="D427" s="12" t="s">
        <v>424</v>
      </c>
      <c r="E427" s="12" t="s">
        <v>6</v>
      </c>
      <c r="F427" s="48">
        <f>F428+F431</f>
        <v>2711</v>
      </c>
      <c r="G427" s="48">
        <f t="shared" ref="G427:H427" si="96">G428+G431</f>
        <v>2600</v>
      </c>
      <c r="H427" s="48">
        <f t="shared" si="96"/>
        <v>2600</v>
      </c>
    </row>
    <row r="428" spans="1:8" ht="30" outlineLevel="7" x14ac:dyDescent="0.25">
      <c r="A428" s="47" t="s">
        <v>111</v>
      </c>
      <c r="B428" s="11">
        <v>832</v>
      </c>
      <c r="C428" s="12" t="s">
        <v>113</v>
      </c>
      <c r="D428" s="12" t="s">
        <v>425</v>
      </c>
      <c r="E428" s="12" t="s">
        <v>6</v>
      </c>
      <c r="F428" s="83">
        <v>2286</v>
      </c>
      <c r="G428" s="83">
        <v>2400</v>
      </c>
      <c r="H428" s="83">
        <v>2400</v>
      </c>
    </row>
    <row r="429" spans="1:8" ht="90" x14ac:dyDescent="0.25">
      <c r="A429" s="47" t="s">
        <v>13</v>
      </c>
      <c r="B429" s="11">
        <v>832</v>
      </c>
      <c r="C429" s="12" t="s">
        <v>113</v>
      </c>
      <c r="D429" s="12" t="s">
        <v>425</v>
      </c>
      <c r="E429" s="12" t="s">
        <v>14</v>
      </c>
      <c r="F429" s="83">
        <v>2286</v>
      </c>
      <c r="G429" s="83">
        <v>2400</v>
      </c>
      <c r="H429" s="83">
        <v>2400</v>
      </c>
    </row>
    <row r="430" spans="1:8" ht="30" outlineLevel="1" x14ac:dyDescent="0.25">
      <c r="A430" s="47" t="s">
        <v>114</v>
      </c>
      <c r="B430" s="11">
        <v>832</v>
      </c>
      <c r="C430" s="12" t="s">
        <v>113</v>
      </c>
      <c r="D430" s="12" t="s">
        <v>425</v>
      </c>
      <c r="E430" s="12" t="s">
        <v>115</v>
      </c>
      <c r="F430" s="83">
        <v>2286</v>
      </c>
      <c r="G430" s="83">
        <v>2400</v>
      </c>
      <c r="H430" s="83">
        <v>2400</v>
      </c>
    </row>
    <row r="431" spans="1:8" ht="30" outlineLevel="2" x14ac:dyDescent="0.25">
      <c r="A431" s="47" t="s">
        <v>116</v>
      </c>
      <c r="B431" s="11">
        <v>832</v>
      </c>
      <c r="C431" s="12" t="s">
        <v>113</v>
      </c>
      <c r="D431" s="12" t="s">
        <v>426</v>
      </c>
      <c r="E431" s="12" t="s">
        <v>6</v>
      </c>
      <c r="F431" s="83">
        <f>F432+F434</f>
        <v>425</v>
      </c>
      <c r="G431" s="83">
        <f>G432+G434</f>
        <v>200</v>
      </c>
      <c r="H431" s="83">
        <f>H432+H434</f>
        <v>200</v>
      </c>
    </row>
    <row r="432" spans="1:8" ht="30" outlineLevel="3" x14ac:dyDescent="0.25">
      <c r="A432" s="47" t="s">
        <v>17</v>
      </c>
      <c r="B432" s="11">
        <v>832</v>
      </c>
      <c r="C432" s="12" t="s">
        <v>113</v>
      </c>
      <c r="D432" s="12" t="s">
        <v>426</v>
      </c>
      <c r="E432" s="12" t="s">
        <v>18</v>
      </c>
      <c r="F432" s="48">
        <v>300</v>
      </c>
      <c r="G432" s="51">
        <v>200</v>
      </c>
      <c r="H432" s="51">
        <v>200</v>
      </c>
    </row>
    <row r="433" spans="1:8" ht="30" outlineLevel="4" x14ac:dyDescent="0.25">
      <c r="A433" s="47" t="s">
        <v>19</v>
      </c>
      <c r="B433" s="11">
        <v>832</v>
      </c>
      <c r="C433" s="12" t="s">
        <v>113</v>
      </c>
      <c r="D433" s="12" t="s">
        <v>426</v>
      </c>
      <c r="E433" s="12" t="s">
        <v>20</v>
      </c>
      <c r="F433" s="48">
        <v>300</v>
      </c>
      <c r="G433" s="51">
        <v>200</v>
      </c>
      <c r="H433" s="51">
        <v>200</v>
      </c>
    </row>
    <row r="434" spans="1:8" outlineLevel="5" x14ac:dyDescent="0.25">
      <c r="A434" s="47" t="s">
        <v>57</v>
      </c>
      <c r="B434" s="11">
        <v>832</v>
      </c>
      <c r="C434" s="12" t="s">
        <v>113</v>
      </c>
      <c r="D434" s="12" t="s">
        <v>426</v>
      </c>
      <c r="E434" s="12" t="s">
        <v>58</v>
      </c>
      <c r="F434" s="48">
        <v>125</v>
      </c>
      <c r="G434" s="51"/>
      <c r="H434" s="51"/>
    </row>
    <row r="435" spans="1:8" ht="30" outlineLevel="6" x14ac:dyDescent="0.25">
      <c r="A435" s="47" t="s">
        <v>117</v>
      </c>
      <c r="B435" s="11">
        <v>832</v>
      </c>
      <c r="C435" s="12" t="s">
        <v>113</v>
      </c>
      <c r="D435" s="12" t="s">
        <v>426</v>
      </c>
      <c r="E435" s="12" t="s">
        <v>97</v>
      </c>
      <c r="F435" s="48">
        <v>125</v>
      </c>
      <c r="G435" s="51"/>
      <c r="H435" s="51"/>
    </row>
    <row r="436" spans="1:8" ht="60" outlineLevel="7" x14ac:dyDescent="0.25">
      <c r="A436" s="47" t="s">
        <v>118</v>
      </c>
      <c r="B436" s="11">
        <v>832</v>
      </c>
      <c r="C436" s="12" t="s">
        <v>113</v>
      </c>
      <c r="D436" s="12" t="s">
        <v>427</v>
      </c>
      <c r="E436" s="12" t="s">
        <v>6</v>
      </c>
      <c r="F436" s="48">
        <f>F437</f>
        <v>6221</v>
      </c>
      <c r="G436" s="48">
        <f t="shared" ref="G436:H436" si="97">G437</f>
        <v>6630</v>
      </c>
      <c r="H436" s="48">
        <f t="shared" si="97"/>
        <v>6620</v>
      </c>
    </row>
    <row r="437" spans="1:8" ht="45" outlineLevel="6" x14ac:dyDescent="0.25">
      <c r="A437" s="47" t="s">
        <v>119</v>
      </c>
      <c r="B437" s="11">
        <v>832</v>
      </c>
      <c r="C437" s="12" t="s">
        <v>113</v>
      </c>
      <c r="D437" s="12" t="s">
        <v>428</v>
      </c>
      <c r="E437" s="12" t="s">
        <v>6</v>
      </c>
      <c r="F437" s="48">
        <f>F438+F440</f>
        <v>6221</v>
      </c>
      <c r="G437" s="48">
        <f>G438+G440</f>
        <v>6630</v>
      </c>
      <c r="H437" s="48">
        <f t="shared" ref="H437" si="98">H438+H440</f>
        <v>6620</v>
      </c>
    </row>
    <row r="438" spans="1:8" ht="90" outlineLevel="7" x14ac:dyDescent="0.25">
      <c r="A438" s="47" t="s">
        <v>13</v>
      </c>
      <c r="B438" s="11">
        <v>832</v>
      </c>
      <c r="C438" s="12" t="s">
        <v>113</v>
      </c>
      <c r="D438" s="12" t="s">
        <v>428</v>
      </c>
      <c r="E438" s="12" t="s">
        <v>14</v>
      </c>
      <c r="F438" s="83">
        <v>5921</v>
      </c>
      <c r="G438" s="83">
        <v>6500</v>
      </c>
      <c r="H438" s="83">
        <v>6500</v>
      </c>
    </row>
    <row r="439" spans="1:8" ht="30" outlineLevel="3" x14ac:dyDescent="0.25">
      <c r="A439" s="47" t="s">
        <v>15</v>
      </c>
      <c r="B439" s="11">
        <v>832</v>
      </c>
      <c r="C439" s="12" t="s">
        <v>113</v>
      </c>
      <c r="D439" s="12" t="s">
        <v>428</v>
      </c>
      <c r="E439" s="12" t="s">
        <v>16</v>
      </c>
      <c r="F439" s="83">
        <v>5921</v>
      </c>
      <c r="G439" s="83">
        <v>6500</v>
      </c>
      <c r="H439" s="83">
        <v>6500</v>
      </c>
    </row>
    <row r="440" spans="1:8" ht="30" outlineLevel="6" x14ac:dyDescent="0.25">
      <c r="A440" s="47" t="s">
        <v>17</v>
      </c>
      <c r="B440" s="11">
        <v>832</v>
      </c>
      <c r="C440" s="12" t="s">
        <v>113</v>
      </c>
      <c r="D440" s="12" t="s">
        <v>428</v>
      </c>
      <c r="E440" s="12" t="s">
        <v>18</v>
      </c>
      <c r="F440" s="83">
        <v>300</v>
      </c>
      <c r="G440" s="58">
        <v>130</v>
      </c>
      <c r="H440" s="58">
        <v>120</v>
      </c>
    </row>
    <row r="441" spans="1:8" ht="30" outlineLevel="7" x14ac:dyDescent="0.25">
      <c r="A441" s="47" t="s">
        <v>19</v>
      </c>
      <c r="B441" s="11">
        <v>832</v>
      </c>
      <c r="C441" s="12" t="s">
        <v>113</v>
      </c>
      <c r="D441" s="12" t="s">
        <v>428</v>
      </c>
      <c r="E441" s="12" t="s">
        <v>20</v>
      </c>
      <c r="F441" s="83">
        <v>300</v>
      </c>
      <c r="G441" s="58">
        <v>130</v>
      </c>
      <c r="H441" s="58">
        <v>120</v>
      </c>
    </row>
    <row r="442" spans="1:8" ht="30" outlineLevel="7" x14ac:dyDescent="0.25">
      <c r="A442" s="60" t="s">
        <v>120</v>
      </c>
      <c r="B442" s="11">
        <v>832</v>
      </c>
      <c r="C442" s="12" t="s">
        <v>113</v>
      </c>
      <c r="D442" s="16" t="s">
        <v>415</v>
      </c>
      <c r="E442" s="16" t="s">
        <v>6</v>
      </c>
      <c r="F442" s="48">
        <v>50</v>
      </c>
      <c r="G442" s="48">
        <v>50</v>
      </c>
      <c r="H442" s="48">
        <v>50</v>
      </c>
    </row>
    <row r="443" spans="1:8" ht="30" outlineLevel="6" x14ac:dyDescent="0.25">
      <c r="A443" s="60" t="s">
        <v>233</v>
      </c>
      <c r="B443" s="11">
        <v>832</v>
      </c>
      <c r="C443" s="12" t="s">
        <v>113</v>
      </c>
      <c r="D443" s="16" t="s">
        <v>416</v>
      </c>
      <c r="E443" s="16" t="s">
        <v>6</v>
      </c>
      <c r="F443" s="48">
        <v>50</v>
      </c>
      <c r="G443" s="48">
        <v>50</v>
      </c>
      <c r="H443" s="48">
        <v>50</v>
      </c>
    </row>
    <row r="444" spans="1:8" ht="30" outlineLevel="7" x14ac:dyDescent="0.25">
      <c r="A444" s="47" t="s">
        <v>121</v>
      </c>
      <c r="B444" s="11">
        <v>832</v>
      </c>
      <c r="C444" s="12" t="s">
        <v>113</v>
      </c>
      <c r="D444" s="12" t="s">
        <v>429</v>
      </c>
      <c r="E444" s="12" t="s">
        <v>6</v>
      </c>
      <c r="F444" s="48">
        <v>50</v>
      </c>
      <c r="G444" s="48">
        <v>50</v>
      </c>
      <c r="H444" s="48">
        <v>50</v>
      </c>
    </row>
    <row r="445" spans="1:8" ht="30" outlineLevel="7" x14ac:dyDescent="0.25">
      <c r="A445" s="47" t="s">
        <v>17</v>
      </c>
      <c r="B445" s="11">
        <v>832</v>
      </c>
      <c r="C445" s="12" t="s">
        <v>113</v>
      </c>
      <c r="D445" s="12" t="s">
        <v>429</v>
      </c>
      <c r="E445" s="12" t="s">
        <v>18</v>
      </c>
      <c r="F445" s="48">
        <v>50</v>
      </c>
      <c r="G445" s="48">
        <v>50</v>
      </c>
      <c r="H445" s="48">
        <v>50</v>
      </c>
    </row>
    <row r="446" spans="1:8" ht="30" outlineLevel="7" x14ac:dyDescent="0.25">
      <c r="A446" s="47" t="s">
        <v>19</v>
      </c>
      <c r="B446" s="11">
        <v>832</v>
      </c>
      <c r="C446" s="12" t="s">
        <v>113</v>
      </c>
      <c r="D446" s="12" t="s">
        <v>429</v>
      </c>
      <c r="E446" s="12" t="s">
        <v>20</v>
      </c>
      <c r="F446" s="48">
        <v>50</v>
      </c>
      <c r="G446" s="48">
        <v>50</v>
      </c>
      <c r="H446" s="48">
        <v>50</v>
      </c>
    </row>
    <row r="447" spans="1:8" outlineLevel="7" x14ac:dyDescent="0.25">
      <c r="A447" s="86" t="s">
        <v>128</v>
      </c>
      <c r="B447" s="24">
        <v>832</v>
      </c>
      <c r="C447" s="30" t="s">
        <v>129</v>
      </c>
      <c r="D447" s="24" t="s">
        <v>289</v>
      </c>
      <c r="E447" s="24" t="s">
        <v>6</v>
      </c>
      <c r="F447" s="44">
        <f>F448+F455</f>
        <v>1738.4</v>
      </c>
      <c r="G447" s="44">
        <f t="shared" ref="G447:H447" si="99">G448+G455</f>
        <v>1625</v>
      </c>
      <c r="H447" s="44">
        <f t="shared" si="99"/>
        <v>1587.1</v>
      </c>
    </row>
    <row r="448" spans="1:8" outlineLevel="7" x14ac:dyDescent="0.25">
      <c r="A448" s="63" t="s">
        <v>130</v>
      </c>
      <c r="B448" s="25">
        <v>832</v>
      </c>
      <c r="C448" s="2" t="s">
        <v>86</v>
      </c>
      <c r="D448" s="25" t="s">
        <v>289</v>
      </c>
      <c r="E448" s="25" t="s">
        <v>6</v>
      </c>
      <c r="F448" s="46">
        <f>F449</f>
        <v>738.4</v>
      </c>
      <c r="G448" s="46">
        <f t="shared" ref="G448:H448" si="100">G449</f>
        <v>581</v>
      </c>
      <c r="H448" s="46">
        <f t="shared" si="100"/>
        <v>596.1</v>
      </c>
    </row>
    <row r="449" spans="1:8" ht="60" outlineLevel="7" x14ac:dyDescent="0.25">
      <c r="A449" s="60" t="s">
        <v>230</v>
      </c>
      <c r="B449" s="11">
        <v>832</v>
      </c>
      <c r="C449" s="18" t="s">
        <v>86</v>
      </c>
      <c r="D449" s="12" t="s">
        <v>407</v>
      </c>
      <c r="E449" s="11" t="s">
        <v>6</v>
      </c>
      <c r="F449" s="61">
        <v>738.4</v>
      </c>
      <c r="G449" s="61">
        <f t="shared" ref="G449:H451" si="101">G450</f>
        <v>581</v>
      </c>
      <c r="H449" s="61">
        <f t="shared" si="101"/>
        <v>596.1</v>
      </c>
    </row>
    <row r="450" spans="1:8" ht="30" x14ac:dyDescent="0.25">
      <c r="A450" s="60" t="s">
        <v>125</v>
      </c>
      <c r="B450" s="11">
        <v>832</v>
      </c>
      <c r="C450" s="18" t="s">
        <v>86</v>
      </c>
      <c r="D450" s="16" t="s">
        <v>430</v>
      </c>
      <c r="E450" s="16" t="s">
        <v>6</v>
      </c>
      <c r="F450" s="61">
        <v>738.4</v>
      </c>
      <c r="G450" s="61">
        <f t="shared" si="101"/>
        <v>581</v>
      </c>
      <c r="H450" s="61">
        <f t="shared" si="101"/>
        <v>596.1</v>
      </c>
    </row>
    <row r="451" spans="1:8" ht="60" x14ac:dyDescent="0.25">
      <c r="A451" s="64" t="s">
        <v>126</v>
      </c>
      <c r="B451" s="11">
        <v>832</v>
      </c>
      <c r="C451" s="18" t="s">
        <v>86</v>
      </c>
      <c r="D451" s="16" t="s">
        <v>431</v>
      </c>
      <c r="E451" s="16" t="s">
        <v>6</v>
      </c>
      <c r="F451" s="61">
        <v>738.4</v>
      </c>
      <c r="G451" s="61">
        <f t="shared" si="101"/>
        <v>581</v>
      </c>
      <c r="H451" s="61">
        <f t="shared" si="101"/>
        <v>596.1</v>
      </c>
    </row>
    <row r="452" spans="1:8" ht="90" x14ac:dyDescent="0.25">
      <c r="A452" s="64" t="s">
        <v>127</v>
      </c>
      <c r="B452" s="11">
        <v>832</v>
      </c>
      <c r="C452" s="18" t="s">
        <v>86</v>
      </c>
      <c r="D452" s="16" t="s">
        <v>432</v>
      </c>
      <c r="E452" s="16" t="s">
        <v>6</v>
      </c>
      <c r="F452" s="61">
        <v>738.4</v>
      </c>
      <c r="G452" s="61">
        <v>581</v>
      </c>
      <c r="H452" s="61">
        <v>596.1</v>
      </c>
    </row>
    <row r="453" spans="1:8" ht="30" x14ac:dyDescent="0.25">
      <c r="A453" s="47" t="s">
        <v>17</v>
      </c>
      <c r="B453" s="11">
        <v>832</v>
      </c>
      <c r="C453" s="18" t="s">
        <v>86</v>
      </c>
      <c r="D453" s="16" t="s">
        <v>432</v>
      </c>
      <c r="E453" s="16" t="s">
        <v>18</v>
      </c>
      <c r="F453" s="61">
        <v>738.4</v>
      </c>
      <c r="G453" s="61">
        <v>581</v>
      </c>
      <c r="H453" s="61">
        <v>596.1</v>
      </c>
    </row>
    <row r="454" spans="1:8" ht="30" x14ac:dyDescent="0.25">
      <c r="A454" s="47" t="s">
        <v>19</v>
      </c>
      <c r="B454" s="11">
        <v>832</v>
      </c>
      <c r="C454" s="18" t="s">
        <v>86</v>
      </c>
      <c r="D454" s="16" t="s">
        <v>432</v>
      </c>
      <c r="E454" s="16" t="s">
        <v>20</v>
      </c>
      <c r="F454" s="61">
        <v>738.4</v>
      </c>
      <c r="G454" s="61">
        <v>581</v>
      </c>
      <c r="H454" s="61">
        <v>596.1</v>
      </c>
    </row>
    <row r="455" spans="1:8" x14ac:dyDescent="0.25">
      <c r="A455" s="63" t="s">
        <v>234</v>
      </c>
      <c r="B455" s="25">
        <v>832</v>
      </c>
      <c r="C455" s="2" t="s">
        <v>133</v>
      </c>
      <c r="D455" s="25" t="s">
        <v>289</v>
      </c>
      <c r="E455" s="25" t="s">
        <v>6</v>
      </c>
      <c r="F455" s="46">
        <f>F456</f>
        <v>1000</v>
      </c>
      <c r="G455" s="46">
        <f t="shared" ref="G455:H455" si="102">G456</f>
        <v>1044</v>
      </c>
      <c r="H455" s="46">
        <f t="shared" si="102"/>
        <v>991</v>
      </c>
    </row>
    <row r="456" spans="1:8" ht="60" x14ac:dyDescent="0.25">
      <c r="A456" s="60" t="s">
        <v>230</v>
      </c>
      <c r="B456" s="11">
        <v>832</v>
      </c>
      <c r="C456" s="18" t="s">
        <v>133</v>
      </c>
      <c r="D456" s="12" t="s">
        <v>407</v>
      </c>
      <c r="E456" s="11" t="s">
        <v>6</v>
      </c>
      <c r="F456" s="61">
        <v>1000</v>
      </c>
      <c r="G456" s="61">
        <v>1044</v>
      </c>
      <c r="H456" s="61">
        <v>991</v>
      </c>
    </row>
    <row r="457" spans="1:8" x14ac:dyDescent="0.25">
      <c r="A457" s="47" t="s">
        <v>235</v>
      </c>
      <c r="B457" s="11">
        <v>832</v>
      </c>
      <c r="C457" s="18" t="s">
        <v>133</v>
      </c>
      <c r="D457" s="16" t="s">
        <v>433</v>
      </c>
      <c r="E457" s="16" t="s">
        <v>6</v>
      </c>
      <c r="F457" s="61">
        <v>1000</v>
      </c>
      <c r="G457" s="61">
        <v>1044</v>
      </c>
      <c r="H457" s="61">
        <v>991</v>
      </c>
    </row>
    <row r="458" spans="1:8" ht="105" x14ac:dyDescent="0.25">
      <c r="A458" s="60" t="s">
        <v>131</v>
      </c>
      <c r="B458" s="11">
        <v>832</v>
      </c>
      <c r="C458" s="18" t="s">
        <v>133</v>
      </c>
      <c r="D458" s="16" t="s">
        <v>434</v>
      </c>
      <c r="E458" s="16" t="s">
        <v>6</v>
      </c>
      <c r="F458" s="61">
        <v>1000</v>
      </c>
      <c r="G458" s="61">
        <v>1044</v>
      </c>
      <c r="H458" s="61">
        <v>991</v>
      </c>
    </row>
    <row r="459" spans="1:8" ht="45" x14ac:dyDescent="0.25">
      <c r="A459" s="60" t="s">
        <v>132</v>
      </c>
      <c r="B459" s="11">
        <v>832</v>
      </c>
      <c r="C459" s="18" t="s">
        <v>133</v>
      </c>
      <c r="D459" s="16" t="s">
        <v>435</v>
      </c>
      <c r="E459" s="16" t="s">
        <v>6</v>
      </c>
      <c r="F459" s="61">
        <v>1000</v>
      </c>
      <c r="G459" s="61">
        <v>1044</v>
      </c>
      <c r="H459" s="61">
        <v>991</v>
      </c>
    </row>
    <row r="460" spans="1:8" ht="30" x14ac:dyDescent="0.25">
      <c r="A460" s="47" t="s">
        <v>83</v>
      </c>
      <c r="B460" s="11">
        <v>832</v>
      </c>
      <c r="C460" s="18" t="s">
        <v>133</v>
      </c>
      <c r="D460" s="16" t="s">
        <v>435</v>
      </c>
      <c r="E460" s="87" t="s">
        <v>82</v>
      </c>
      <c r="F460" s="61">
        <v>1000</v>
      </c>
      <c r="G460" s="61">
        <v>1044</v>
      </c>
      <c r="H460" s="61">
        <v>991</v>
      </c>
    </row>
    <row r="461" spans="1:8" ht="30" x14ac:dyDescent="0.25">
      <c r="A461" s="47" t="s">
        <v>85</v>
      </c>
      <c r="B461" s="11">
        <v>832</v>
      </c>
      <c r="C461" s="18" t="s">
        <v>133</v>
      </c>
      <c r="D461" s="16" t="s">
        <v>435</v>
      </c>
      <c r="E461" s="16" t="s">
        <v>84</v>
      </c>
      <c r="F461" s="61">
        <v>1000</v>
      </c>
      <c r="G461" s="61">
        <v>1044</v>
      </c>
      <c r="H461" s="61">
        <v>991</v>
      </c>
    </row>
    <row r="462" spans="1:8" ht="43.5" x14ac:dyDescent="0.25">
      <c r="A462" s="43" t="s">
        <v>320</v>
      </c>
      <c r="B462" s="24">
        <v>835</v>
      </c>
      <c r="C462" s="26" t="s">
        <v>5</v>
      </c>
      <c r="D462" s="24" t="s">
        <v>289</v>
      </c>
      <c r="E462" s="24" t="s">
        <v>6</v>
      </c>
      <c r="F462" s="44">
        <f>F463+F475+F482+F489+F497+F504+F511</f>
        <v>38792.199999999997</v>
      </c>
      <c r="G462" s="44">
        <f>G463+G475+G482+G489+G497+G504+G511+G521</f>
        <v>43568.100000000006</v>
      </c>
      <c r="H462" s="44">
        <f>H463+H475+H482+H489+H497+H504+H511+H521</f>
        <v>49599.9</v>
      </c>
    </row>
    <row r="463" spans="1:8" ht="29.25" x14ac:dyDescent="0.25">
      <c r="A463" s="78" t="s">
        <v>166</v>
      </c>
      <c r="B463" s="24">
        <v>835</v>
      </c>
      <c r="C463" s="28" t="s">
        <v>167</v>
      </c>
      <c r="D463" s="24" t="s">
        <v>289</v>
      </c>
      <c r="E463" s="24" t="s">
        <v>6</v>
      </c>
      <c r="F463" s="44">
        <f>F464</f>
        <v>5468</v>
      </c>
      <c r="G463" s="44">
        <f t="shared" ref="G463:H464" si="103">G464</f>
        <v>5050</v>
      </c>
      <c r="H463" s="44">
        <f t="shared" si="103"/>
        <v>5050</v>
      </c>
    </row>
    <row r="464" spans="1:8" ht="39" x14ac:dyDescent="0.25">
      <c r="A464" s="52" t="s">
        <v>176</v>
      </c>
      <c r="B464" s="25">
        <v>835</v>
      </c>
      <c r="C464" s="3" t="s">
        <v>177</v>
      </c>
      <c r="D464" s="25" t="s">
        <v>289</v>
      </c>
      <c r="E464" s="25" t="s">
        <v>6</v>
      </c>
      <c r="F464" s="46">
        <f>F465</f>
        <v>5468</v>
      </c>
      <c r="G464" s="46">
        <f t="shared" si="103"/>
        <v>5050</v>
      </c>
      <c r="H464" s="46">
        <f t="shared" si="103"/>
        <v>5050</v>
      </c>
    </row>
    <row r="465" spans="1:10" ht="30" x14ac:dyDescent="0.25">
      <c r="A465" s="47" t="s">
        <v>178</v>
      </c>
      <c r="B465" s="11">
        <v>835</v>
      </c>
      <c r="C465" s="12" t="s">
        <v>177</v>
      </c>
      <c r="D465" s="12" t="s">
        <v>333</v>
      </c>
      <c r="E465" s="11" t="s">
        <v>6</v>
      </c>
      <c r="F465" s="48">
        <f>F466</f>
        <v>5468</v>
      </c>
      <c r="G465" s="48">
        <f t="shared" ref="G465:H465" si="104">G466</f>
        <v>5050</v>
      </c>
      <c r="H465" s="48">
        <f t="shared" si="104"/>
        <v>5050</v>
      </c>
    </row>
    <row r="466" spans="1:10" ht="30" x14ac:dyDescent="0.25">
      <c r="A466" s="47" t="s">
        <v>179</v>
      </c>
      <c r="B466" s="11">
        <v>835</v>
      </c>
      <c r="C466" s="12" t="s">
        <v>177</v>
      </c>
      <c r="D466" s="12" t="s">
        <v>436</v>
      </c>
      <c r="E466" s="11" t="s">
        <v>6</v>
      </c>
      <c r="F466" s="48">
        <f>F467+F470</f>
        <v>5468</v>
      </c>
      <c r="G466" s="48">
        <f t="shared" ref="G466:H466" si="105">G467+G470</f>
        <v>5050</v>
      </c>
      <c r="H466" s="48">
        <f t="shared" si="105"/>
        <v>5050</v>
      </c>
    </row>
    <row r="467" spans="1:10" ht="30" x14ac:dyDescent="0.25">
      <c r="A467" s="47" t="s">
        <v>111</v>
      </c>
      <c r="B467" s="11">
        <v>835</v>
      </c>
      <c r="C467" s="12" t="s">
        <v>177</v>
      </c>
      <c r="D467" s="12" t="s">
        <v>437</v>
      </c>
      <c r="E467" s="11" t="s">
        <v>6</v>
      </c>
      <c r="F467" s="53">
        <v>4653</v>
      </c>
      <c r="G467" s="53">
        <f>G468</f>
        <v>4800</v>
      </c>
      <c r="H467" s="53">
        <f>H468</f>
        <v>4800</v>
      </c>
    </row>
    <row r="468" spans="1:10" ht="90" x14ac:dyDescent="0.25">
      <c r="A468" s="47" t="s">
        <v>13</v>
      </c>
      <c r="B468" s="11">
        <v>835</v>
      </c>
      <c r="C468" s="12" t="s">
        <v>177</v>
      </c>
      <c r="D468" s="12" t="s">
        <v>437</v>
      </c>
      <c r="E468" s="12" t="s">
        <v>14</v>
      </c>
      <c r="F468" s="53">
        <v>4653</v>
      </c>
      <c r="G468" s="53">
        <v>4800</v>
      </c>
      <c r="H468" s="53">
        <v>4800</v>
      </c>
    </row>
    <row r="469" spans="1:10" ht="30" x14ac:dyDescent="0.25">
      <c r="A469" s="47" t="s">
        <v>158</v>
      </c>
      <c r="B469" s="11">
        <v>835</v>
      </c>
      <c r="C469" s="12" t="s">
        <v>177</v>
      </c>
      <c r="D469" s="12" t="s">
        <v>437</v>
      </c>
      <c r="E469" s="12" t="s">
        <v>115</v>
      </c>
      <c r="F469" s="53">
        <v>4653</v>
      </c>
      <c r="G469" s="53">
        <v>4800</v>
      </c>
      <c r="H469" s="53">
        <v>4800</v>
      </c>
    </row>
    <row r="470" spans="1:10" ht="30" x14ac:dyDescent="0.25">
      <c r="A470" s="47" t="s">
        <v>116</v>
      </c>
      <c r="B470" s="11">
        <v>835</v>
      </c>
      <c r="C470" s="12" t="s">
        <v>177</v>
      </c>
      <c r="D470" s="12" t="s">
        <v>438</v>
      </c>
      <c r="E470" s="12" t="s">
        <v>6</v>
      </c>
      <c r="F470" s="53">
        <f>F471+F473</f>
        <v>815</v>
      </c>
      <c r="G470" s="53">
        <f t="shared" ref="G470:H470" si="106">G471+G473</f>
        <v>250</v>
      </c>
      <c r="H470" s="53">
        <f t="shared" si="106"/>
        <v>250</v>
      </c>
    </row>
    <row r="471" spans="1:10" ht="30" x14ac:dyDescent="0.25">
      <c r="A471" s="47" t="s">
        <v>17</v>
      </c>
      <c r="B471" s="11">
        <v>835</v>
      </c>
      <c r="C471" s="12" t="s">
        <v>177</v>
      </c>
      <c r="D471" s="12" t="s">
        <v>438</v>
      </c>
      <c r="E471" s="12" t="s">
        <v>18</v>
      </c>
      <c r="F471" s="53">
        <v>765</v>
      </c>
      <c r="G471" s="53">
        <v>200</v>
      </c>
      <c r="H471" s="53">
        <v>200</v>
      </c>
    </row>
    <row r="472" spans="1:10" ht="30" x14ac:dyDescent="0.25">
      <c r="A472" s="47" t="s">
        <v>19</v>
      </c>
      <c r="B472" s="11">
        <v>835</v>
      </c>
      <c r="C472" s="12" t="s">
        <v>177</v>
      </c>
      <c r="D472" s="12" t="s">
        <v>438</v>
      </c>
      <c r="E472" s="12" t="s">
        <v>20</v>
      </c>
      <c r="F472" s="53">
        <v>765</v>
      </c>
      <c r="G472" s="53">
        <v>200</v>
      </c>
      <c r="H472" s="53">
        <v>200</v>
      </c>
    </row>
    <row r="473" spans="1:10" x14ac:dyDescent="0.25">
      <c r="A473" s="47" t="s">
        <v>57</v>
      </c>
      <c r="B473" s="11">
        <v>835</v>
      </c>
      <c r="C473" s="12" t="s">
        <v>177</v>
      </c>
      <c r="D473" s="12" t="s">
        <v>438</v>
      </c>
      <c r="E473" s="12" t="s">
        <v>58</v>
      </c>
      <c r="F473" s="53">
        <v>50</v>
      </c>
      <c r="G473" s="53">
        <v>50</v>
      </c>
      <c r="H473" s="53">
        <v>50</v>
      </c>
      <c r="J473" s="104">
        <f>F464+F48</f>
        <v>6995</v>
      </c>
    </row>
    <row r="474" spans="1:10" ht="30" x14ac:dyDescent="0.25">
      <c r="A474" s="47" t="s">
        <v>117</v>
      </c>
      <c r="B474" s="11">
        <v>835</v>
      </c>
      <c r="C474" s="12" t="s">
        <v>177</v>
      </c>
      <c r="D474" s="12" t="s">
        <v>438</v>
      </c>
      <c r="E474" s="12" t="s">
        <v>97</v>
      </c>
      <c r="F474" s="53">
        <v>50</v>
      </c>
      <c r="G474" s="53">
        <v>50</v>
      </c>
      <c r="H474" s="53">
        <v>50</v>
      </c>
      <c r="J474" s="104">
        <f>F464+F48</f>
        <v>6995</v>
      </c>
    </row>
    <row r="475" spans="1:10" x14ac:dyDescent="0.25">
      <c r="A475" s="43" t="s">
        <v>262</v>
      </c>
      <c r="B475" s="24">
        <v>835</v>
      </c>
      <c r="C475" s="31" t="s">
        <v>184</v>
      </c>
      <c r="D475" s="24" t="s">
        <v>289</v>
      </c>
      <c r="E475" s="24" t="s">
        <v>6</v>
      </c>
      <c r="F475" s="61">
        <v>1387</v>
      </c>
      <c r="G475" s="88">
        <f>G476</f>
        <v>1431</v>
      </c>
      <c r="H475" s="88">
        <f>H476</f>
        <v>1480</v>
      </c>
    </row>
    <row r="476" spans="1:10" x14ac:dyDescent="0.25">
      <c r="A476" s="45" t="s">
        <v>263</v>
      </c>
      <c r="B476" s="25">
        <v>835</v>
      </c>
      <c r="C476" s="4" t="s">
        <v>186</v>
      </c>
      <c r="D476" s="25" t="s">
        <v>289</v>
      </c>
      <c r="E476" s="25" t="s">
        <v>6</v>
      </c>
      <c r="F476" s="61">
        <v>1387</v>
      </c>
      <c r="G476" s="89">
        <f>G477</f>
        <v>1431</v>
      </c>
      <c r="H476" s="89">
        <f>H477</f>
        <v>1480</v>
      </c>
    </row>
    <row r="477" spans="1:10" x14ac:dyDescent="0.25">
      <c r="A477" s="47" t="s">
        <v>185</v>
      </c>
      <c r="B477" s="11">
        <v>835</v>
      </c>
      <c r="C477" s="15" t="s">
        <v>186</v>
      </c>
      <c r="D477" s="15" t="s">
        <v>337</v>
      </c>
      <c r="E477" s="15" t="s">
        <v>6</v>
      </c>
      <c r="F477" s="61">
        <v>1387</v>
      </c>
      <c r="G477" s="61">
        <v>1431</v>
      </c>
      <c r="H477" s="61">
        <v>1480</v>
      </c>
    </row>
    <row r="478" spans="1:10" ht="30" x14ac:dyDescent="0.25">
      <c r="A478" s="47" t="s">
        <v>265</v>
      </c>
      <c r="B478" s="11">
        <v>835</v>
      </c>
      <c r="C478" s="15" t="s">
        <v>186</v>
      </c>
      <c r="D478" s="15" t="s">
        <v>439</v>
      </c>
      <c r="E478" s="15" t="s">
        <v>6</v>
      </c>
      <c r="F478" s="61">
        <v>1387</v>
      </c>
      <c r="G478" s="61">
        <v>1431</v>
      </c>
      <c r="H478" s="61">
        <v>1480</v>
      </c>
    </row>
    <row r="479" spans="1:10" ht="45" x14ac:dyDescent="0.25">
      <c r="A479" s="47" t="s">
        <v>264</v>
      </c>
      <c r="B479" s="11">
        <v>835</v>
      </c>
      <c r="C479" s="15" t="s">
        <v>186</v>
      </c>
      <c r="D479" s="15" t="s">
        <v>440</v>
      </c>
      <c r="E479" s="15" t="s">
        <v>6</v>
      </c>
      <c r="F479" s="61">
        <v>1387</v>
      </c>
      <c r="G479" s="61">
        <v>1431</v>
      </c>
      <c r="H479" s="61">
        <v>1480</v>
      </c>
    </row>
    <row r="480" spans="1:10" x14ac:dyDescent="0.25">
      <c r="A480" s="49" t="s">
        <v>206</v>
      </c>
      <c r="B480" s="11">
        <v>835</v>
      </c>
      <c r="C480" s="15" t="s">
        <v>186</v>
      </c>
      <c r="D480" s="15" t="s">
        <v>440</v>
      </c>
      <c r="E480" s="15" t="s">
        <v>207</v>
      </c>
      <c r="F480" s="61">
        <v>1387</v>
      </c>
      <c r="G480" s="61">
        <v>1431</v>
      </c>
      <c r="H480" s="61">
        <v>1480</v>
      </c>
    </row>
    <row r="481" spans="1:8" x14ac:dyDescent="0.25">
      <c r="A481" s="47" t="s">
        <v>187</v>
      </c>
      <c r="B481" s="11">
        <v>835</v>
      </c>
      <c r="C481" s="15" t="s">
        <v>186</v>
      </c>
      <c r="D481" s="15" t="s">
        <v>440</v>
      </c>
      <c r="E481" s="15" t="s">
        <v>188</v>
      </c>
      <c r="F481" s="61">
        <v>1387</v>
      </c>
      <c r="G481" s="61">
        <v>1431</v>
      </c>
      <c r="H481" s="61">
        <v>1480</v>
      </c>
    </row>
    <row r="482" spans="1:8" x14ac:dyDescent="0.25">
      <c r="A482" s="78" t="s">
        <v>56</v>
      </c>
      <c r="B482" s="24">
        <v>835</v>
      </c>
      <c r="C482" s="30" t="s">
        <v>46</v>
      </c>
      <c r="D482" s="24" t="s">
        <v>289</v>
      </c>
      <c r="E482" s="24" t="s">
        <v>6</v>
      </c>
      <c r="F482" s="44">
        <f>F483</f>
        <v>135</v>
      </c>
      <c r="G482" s="44">
        <f t="shared" ref="G482:H482" si="107">G483</f>
        <v>115</v>
      </c>
      <c r="H482" s="44">
        <f t="shared" si="107"/>
        <v>115</v>
      </c>
    </row>
    <row r="483" spans="1:8" x14ac:dyDescent="0.25">
      <c r="A483" s="63" t="s">
        <v>164</v>
      </c>
      <c r="B483" s="25">
        <v>835</v>
      </c>
      <c r="C483" s="2" t="s">
        <v>165</v>
      </c>
      <c r="D483" s="25" t="s">
        <v>289</v>
      </c>
      <c r="E483" s="25" t="s">
        <v>6</v>
      </c>
      <c r="F483" s="46">
        <f>F484</f>
        <v>135</v>
      </c>
      <c r="G483" s="46">
        <f t="shared" ref="G483:H483" si="108">G484</f>
        <v>115</v>
      </c>
      <c r="H483" s="46">
        <f t="shared" si="108"/>
        <v>115</v>
      </c>
    </row>
    <row r="484" spans="1:8" ht="76.150000000000006" customHeight="1" x14ac:dyDescent="0.25">
      <c r="A484" s="60" t="s">
        <v>242</v>
      </c>
      <c r="B484" s="11">
        <v>835</v>
      </c>
      <c r="C484" s="18" t="s">
        <v>165</v>
      </c>
      <c r="D484" s="12" t="s">
        <v>353</v>
      </c>
      <c r="E484" s="12" t="s">
        <v>6</v>
      </c>
      <c r="F484" s="83">
        <v>135</v>
      </c>
      <c r="G484" s="58">
        <v>115</v>
      </c>
      <c r="H484" s="58">
        <v>115</v>
      </c>
    </row>
    <row r="485" spans="1:8" ht="90" x14ac:dyDescent="0.25">
      <c r="A485" s="47" t="s">
        <v>162</v>
      </c>
      <c r="B485" s="11">
        <v>835</v>
      </c>
      <c r="C485" s="18" t="s">
        <v>165</v>
      </c>
      <c r="D485" s="12" t="s">
        <v>354</v>
      </c>
      <c r="E485" s="12" t="s">
        <v>6</v>
      </c>
      <c r="F485" s="83">
        <v>135</v>
      </c>
      <c r="G485" s="58">
        <v>115</v>
      </c>
      <c r="H485" s="58">
        <v>115</v>
      </c>
    </row>
    <row r="486" spans="1:8" ht="30" x14ac:dyDescent="0.25">
      <c r="A486" s="47" t="s">
        <v>163</v>
      </c>
      <c r="B486" s="11">
        <v>835</v>
      </c>
      <c r="C486" s="18" t="s">
        <v>165</v>
      </c>
      <c r="D486" s="12" t="s">
        <v>355</v>
      </c>
      <c r="E486" s="12" t="s">
        <v>6</v>
      </c>
      <c r="F486" s="83">
        <v>135</v>
      </c>
      <c r="G486" s="58">
        <v>115</v>
      </c>
      <c r="H486" s="58">
        <v>115</v>
      </c>
    </row>
    <row r="487" spans="1:8" ht="30" x14ac:dyDescent="0.25">
      <c r="A487" s="47" t="s">
        <v>17</v>
      </c>
      <c r="B487" s="11">
        <v>835</v>
      </c>
      <c r="C487" s="18" t="s">
        <v>165</v>
      </c>
      <c r="D487" s="12" t="s">
        <v>355</v>
      </c>
      <c r="E487" s="12" t="s">
        <v>18</v>
      </c>
      <c r="F487" s="83">
        <v>135</v>
      </c>
      <c r="G487" s="58">
        <v>115</v>
      </c>
      <c r="H487" s="58">
        <v>115</v>
      </c>
    </row>
    <row r="488" spans="1:8" ht="30" x14ac:dyDescent="0.25">
      <c r="A488" s="47" t="s">
        <v>19</v>
      </c>
      <c r="B488" s="11">
        <v>835</v>
      </c>
      <c r="C488" s="18" t="s">
        <v>165</v>
      </c>
      <c r="D488" s="12" t="s">
        <v>355</v>
      </c>
      <c r="E488" s="12" t="s">
        <v>20</v>
      </c>
      <c r="F488" s="83">
        <v>135</v>
      </c>
      <c r="G488" s="58">
        <v>115</v>
      </c>
      <c r="H488" s="58">
        <v>115</v>
      </c>
    </row>
    <row r="489" spans="1:8" x14ac:dyDescent="0.25">
      <c r="A489" s="43" t="s">
        <v>128</v>
      </c>
      <c r="B489" s="24">
        <v>835</v>
      </c>
      <c r="C489" s="30" t="s">
        <v>129</v>
      </c>
      <c r="D489" s="24" t="s">
        <v>289</v>
      </c>
      <c r="E489" s="28" t="s">
        <v>6</v>
      </c>
      <c r="F489" s="44">
        <f>F490</f>
        <v>10100</v>
      </c>
      <c r="G489" s="44">
        <f t="shared" ref="G489:H489" si="109">G490</f>
        <v>10500</v>
      </c>
      <c r="H489" s="44">
        <f t="shared" si="109"/>
        <v>11000</v>
      </c>
    </row>
    <row r="490" spans="1:8" x14ac:dyDescent="0.25">
      <c r="A490" s="45" t="s">
        <v>211</v>
      </c>
      <c r="B490" s="25">
        <v>835</v>
      </c>
      <c r="C490" s="2" t="s">
        <v>81</v>
      </c>
      <c r="D490" s="25" t="s">
        <v>289</v>
      </c>
      <c r="E490" s="3" t="s">
        <v>6</v>
      </c>
      <c r="F490" s="46">
        <f>F491</f>
        <v>10100</v>
      </c>
      <c r="G490" s="46">
        <f t="shared" ref="G490:H490" si="110">G491</f>
        <v>10500</v>
      </c>
      <c r="H490" s="46">
        <f t="shared" si="110"/>
        <v>11000</v>
      </c>
    </row>
    <row r="491" spans="1:8" ht="60" x14ac:dyDescent="0.25">
      <c r="A491" s="47" t="s">
        <v>227</v>
      </c>
      <c r="B491" s="11">
        <v>835</v>
      </c>
      <c r="C491" s="18" t="s">
        <v>81</v>
      </c>
      <c r="D491" s="12" t="s">
        <v>292</v>
      </c>
      <c r="E491" s="12" t="s">
        <v>6</v>
      </c>
      <c r="F491" s="90">
        <f>F492</f>
        <v>10100</v>
      </c>
      <c r="G491" s="90">
        <f>G492</f>
        <v>10500</v>
      </c>
      <c r="H491" s="90">
        <v>11000</v>
      </c>
    </row>
    <row r="492" spans="1:8" ht="60" x14ac:dyDescent="0.25">
      <c r="A492" s="47" t="s">
        <v>228</v>
      </c>
      <c r="B492" s="11">
        <v>835</v>
      </c>
      <c r="C492" s="18" t="s">
        <v>81</v>
      </c>
      <c r="D492" s="12" t="s">
        <v>441</v>
      </c>
      <c r="E492" s="12" t="s">
        <v>6</v>
      </c>
      <c r="F492" s="90">
        <f>F493</f>
        <v>10100</v>
      </c>
      <c r="G492" s="90">
        <f>G493</f>
        <v>10500</v>
      </c>
      <c r="H492" s="90">
        <v>11000</v>
      </c>
    </row>
    <row r="493" spans="1:8" ht="30" x14ac:dyDescent="0.25">
      <c r="A493" s="47" t="s">
        <v>209</v>
      </c>
      <c r="B493" s="11">
        <v>835</v>
      </c>
      <c r="C493" s="18" t="s">
        <v>81</v>
      </c>
      <c r="D493" s="12" t="s">
        <v>442</v>
      </c>
      <c r="E493" s="12" t="s">
        <v>6</v>
      </c>
      <c r="F493" s="90">
        <v>10100</v>
      </c>
      <c r="G493" s="90">
        <f>G494</f>
        <v>10500</v>
      </c>
      <c r="H493" s="90">
        <v>11000</v>
      </c>
    </row>
    <row r="494" spans="1:8" x14ac:dyDescent="0.25">
      <c r="A494" s="47" t="s">
        <v>210</v>
      </c>
      <c r="B494" s="11">
        <v>835</v>
      </c>
      <c r="C494" s="18" t="s">
        <v>81</v>
      </c>
      <c r="D494" s="16" t="s">
        <v>443</v>
      </c>
      <c r="E494" s="12" t="s">
        <v>6</v>
      </c>
      <c r="F494" s="90">
        <v>10100</v>
      </c>
      <c r="G494" s="90">
        <f>G495</f>
        <v>10500</v>
      </c>
      <c r="H494" s="90">
        <v>11000</v>
      </c>
    </row>
    <row r="495" spans="1:8" ht="30" x14ac:dyDescent="0.25">
      <c r="A495" s="77" t="s">
        <v>83</v>
      </c>
      <c r="B495" s="11">
        <v>835</v>
      </c>
      <c r="C495" s="18" t="s">
        <v>81</v>
      </c>
      <c r="D495" s="16" t="s">
        <v>443</v>
      </c>
      <c r="E495" s="12" t="s">
        <v>82</v>
      </c>
      <c r="F495" s="90">
        <v>10100</v>
      </c>
      <c r="G495" s="90">
        <f>G496</f>
        <v>10500</v>
      </c>
      <c r="H495" s="90">
        <v>11000</v>
      </c>
    </row>
    <row r="496" spans="1:8" ht="30" x14ac:dyDescent="0.25">
      <c r="A496" s="77" t="s">
        <v>85</v>
      </c>
      <c r="B496" s="11">
        <v>835</v>
      </c>
      <c r="C496" s="18" t="s">
        <v>81</v>
      </c>
      <c r="D496" s="16" t="s">
        <v>443</v>
      </c>
      <c r="E496" s="12" t="s">
        <v>84</v>
      </c>
      <c r="F496" s="90">
        <v>10100</v>
      </c>
      <c r="G496" s="90">
        <v>10500</v>
      </c>
      <c r="H496" s="90">
        <v>11000</v>
      </c>
    </row>
    <row r="497" spans="1:8" ht="29.25" x14ac:dyDescent="0.25">
      <c r="A497" s="62" t="s">
        <v>196</v>
      </c>
      <c r="B497" s="24">
        <v>835</v>
      </c>
      <c r="C497" s="31" t="s">
        <v>197</v>
      </c>
      <c r="D497" s="24" t="s">
        <v>289</v>
      </c>
      <c r="E497" s="28" t="s">
        <v>6</v>
      </c>
      <c r="F497" s="44">
        <f>F498</f>
        <v>3200</v>
      </c>
      <c r="G497" s="44">
        <v>3400</v>
      </c>
      <c r="H497" s="44">
        <v>3400</v>
      </c>
    </row>
    <row r="498" spans="1:8" x14ac:dyDescent="0.25">
      <c r="A498" s="81" t="s">
        <v>198</v>
      </c>
      <c r="B498" s="25">
        <v>835</v>
      </c>
      <c r="C498" s="4" t="s">
        <v>199</v>
      </c>
      <c r="D498" s="25" t="s">
        <v>289</v>
      </c>
      <c r="E498" s="3" t="s">
        <v>6</v>
      </c>
      <c r="F498" s="46">
        <f>F499</f>
        <v>3200</v>
      </c>
      <c r="G498" s="46">
        <f t="shared" ref="G498:H498" si="111">G499</f>
        <v>1142.3</v>
      </c>
      <c r="H498" s="46">
        <f t="shared" si="111"/>
        <v>1022</v>
      </c>
    </row>
    <row r="499" spans="1:8" x14ac:dyDescent="0.25">
      <c r="A499" s="47" t="s">
        <v>185</v>
      </c>
      <c r="B499" s="11">
        <v>835</v>
      </c>
      <c r="C499" s="15" t="s">
        <v>199</v>
      </c>
      <c r="D499" s="15" t="s">
        <v>337</v>
      </c>
      <c r="E499" s="12" t="s">
        <v>6</v>
      </c>
      <c r="F499" s="90">
        <v>3200</v>
      </c>
      <c r="G499" s="90">
        <f>G500</f>
        <v>1142.3</v>
      </c>
      <c r="H499" s="90">
        <v>1022</v>
      </c>
    </row>
    <row r="500" spans="1:8" x14ac:dyDescent="0.25">
      <c r="A500" s="47" t="s">
        <v>266</v>
      </c>
      <c r="B500" s="11">
        <v>835</v>
      </c>
      <c r="C500" s="15" t="s">
        <v>199</v>
      </c>
      <c r="D500" s="12" t="s">
        <v>444</v>
      </c>
      <c r="E500" s="15" t="s">
        <v>6</v>
      </c>
      <c r="F500" s="90">
        <v>3200</v>
      </c>
      <c r="G500" s="90">
        <v>1142.3</v>
      </c>
      <c r="H500" s="90">
        <v>1022</v>
      </c>
    </row>
    <row r="501" spans="1:8" x14ac:dyDescent="0.25">
      <c r="A501" s="47" t="s">
        <v>267</v>
      </c>
      <c r="B501" s="11">
        <v>835</v>
      </c>
      <c r="C501" s="15" t="s">
        <v>199</v>
      </c>
      <c r="D501" s="12" t="s">
        <v>445</v>
      </c>
      <c r="E501" s="15" t="s">
        <v>6</v>
      </c>
      <c r="F501" s="90">
        <v>3200</v>
      </c>
      <c r="G501" s="90">
        <v>1142.3</v>
      </c>
      <c r="H501" s="90">
        <v>1022</v>
      </c>
    </row>
    <row r="502" spans="1:8" x14ac:dyDescent="0.25">
      <c r="A502" s="77" t="s">
        <v>57</v>
      </c>
      <c r="B502" s="11">
        <v>835</v>
      </c>
      <c r="C502" s="15" t="s">
        <v>199</v>
      </c>
      <c r="D502" s="12" t="s">
        <v>445</v>
      </c>
      <c r="E502" s="15" t="s">
        <v>58</v>
      </c>
      <c r="F502" s="90">
        <v>3200</v>
      </c>
      <c r="G502" s="90">
        <v>1142.3</v>
      </c>
      <c r="H502" s="90">
        <v>1022</v>
      </c>
    </row>
    <row r="503" spans="1:8" ht="75" x14ac:dyDescent="0.25">
      <c r="A503" s="91" t="s">
        <v>274</v>
      </c>
      <c r="B503" s="11">
        <v>835</v>
      </c>
      <c r="C503" s="15" t="s">
        <v>199</v>
      </c>
      <c r="D503" s="12" t="s">
        <v>445</v>
      </c>
      <c r="E503" s="15" t="s">
        <v>60</v>
      </c>
      <c r="F503" s="90">
        <v>3200</v>
      </c>
      <c r="G503" s="90">
        <v>1142.3</v>
      </c>
      <c r="H503" s="90">
        <v>1022</v>
      </c>
    </row>
    <row r="504" spans="1:8" ht="43.5" x14ac:dyDescent="0.25">
      <c r="A504" s="43" t="s">
        <v>270</v>
      </c>
      <c r="B504" s="24">
        <v>835</v>
      </c>
      <c r="C504" s="28" t="s">
        <v>200</v>
      </c>
      <c r="D504" s="24" t="s">
        <v>289</v>
      </c>
      <c r="E504" s="28" t="s">
        <v>6</v>
      </c>
      <c r="F504" s="92"/>
      <c r="G504" s="56"/>
      <c r="H504" s="56"/>
    </row>
    <row r="505" spans="1:8" ht="26.25" x14ac:dyDescent="0.25">
      <c r="A505" s="45" t="s">
        <v>271</v>
      </c>
      <c r="B505" s="25">
        <v>835</v>
      </c>
      <c r="C505" s="3" t="s">
        <v>201</v>
      </c>
      <c r="D505" s="25" t="s">
        <v>289</v>
      </c>
      <c r="E505" s="3" t="s">
        <v>6</v>
      </c>
      <c r="F505" s="93"/>
      <c r="G505" s="59"/>
      <c r="H505" s="59"/>
    </row>
    <row r="506" spans="1:8" x14ac:dyDescent="0.25">
      <c r="A506" s="47" t="s">
        <v>185</v>
      </c>
      <c r="B506" s="11">
        <v>835</v>
      </c>
      <c r="C506" s="12" t="s">
        <v>201</v>
      </c>
      <c r="D506" s="15" t="s">
        <v>337</v>
      </c>
      <c r="E506" s="12" t="s">
        <v>6</v>
      </c>
      <c r="F506" s="90"/>
      <c r="G506" s="58"/>
      <c r="H506" s="58"/>
    </row>
    <row r="507" spans="1:8" x14ac:dyDescent="0.25">
      <c r="A507" s="47" t="s">
        <v>268</v>
      </c>
      <c r="B507" s="11">
        <v>835</v>
      </c>
      <c r="C507" s="12" t="s">
        <v>201</v>
      </c>
      <c r="D507" s="12" t="s">
        <v>446</v>
      </c>
      <c r="E507" s="12" t="s">
        <v>6</v>
      </c>
      <c r="F507" s="90"/>
      <c r="G507" s="58"/>
      <c r="H507" s="58"/>
    </row>
    <row r="508" spans="1:8" ht="30" x14ac:dyDescent="0.25">
      <c r="A508" s="77" t="s">
        <v>269</v>
      </c>
      <c r="B508" s="11">
        <v>835</v>
      </c>
      <c r="C508" s="12" t="s">
        <v>201</v>
      </c>
      <c r="D508" s="12" t="s">
        <v>447</v>
      </c>
      <c r="E508" s="12" t="s">
        <v>6</v>
      </c>
      <c r="F508" s="90"/>
      <c r="G508" s="58"/>
      <c r="H508" s="58"/>
    </row>
    <row r="509" spans="1:8" ht="30" x14ac:dyDescent="0.25">
      <c r="A509" s="77" t="s">
        <v>273</v>
      </c>
      <c r="B509" s="11">
        <v>835</v>
      </c>
      <c r="C509" s="12" t="s">
        <v>201</v>
      </c>
      <c r="D509" s="12" t="s">
        <v>447</v>
      </c>
      <c r="E509" s="12" t="s">
        <v>202</v>
      </c>
      <c r="F509" s="90"/>
      <c r="G509" s="58"/>
      <c r="H509" s="58"/>
    </row>
    <row r="510" spans="1:8" x14ac:dyDescent="0.25">
      <c r="A510" s="77" t="s">
        <v>272</v>
      </c>
      <c r="B510" s="11">
        <v>835</v>
      </c>
      <c r="C510" s="12" t="s">
        <v>201</v>
      </c>
      <c r="D510" s="12" t="s">
        <v>447</v>
      </c>
      <c r="E510" s="12" t="s">
        <v>203</v>
      </c>
      <c r="F510" s="48"/>
      <c r="G510" s="58"/>
      <c r="H510" s="58"/>
    </row>
    <row r="511" spans="1:8" ht="72" x14ac:dyDescent="0.25">
      <c r="A511" s="43" t="s">
        <v>277</v>
      </c>
      <c r="B511" s="24">
        <v>835</v>
      </c>
      <c r="C511" s="28" t="s">
        <v>204</v>
      </c>
      <c r="D511" s="24" t="s">
        <v>289</v>
      </c>
      <c r="E511" s="28" t="s">
        <v>6</v>
      </c>
      <c r="F511" s="44">
        <f>F512</f>
        <v>18502.199999999997</v>
      </c>
      <c r="G511" s="44">
        <f t="shared" ref="G511:H511" si="112">G512</f>
        <v>18142.3</v>
      </c>
      <c r="H511" s="44">
        <f t="shared" si="112"/>
        <v>18142.3</v>
      </c>
    </row>
    <row r="512" spans="1:8" ht="39" x14ac:dyDescent="0.25">
      <c r="A512" s="45" t="s">
        <v>278</v>
      </c>
      <c r="B512" s="25">
        <v>835</v>
      </c>
      <c r="C512" s="3" t="s">
        <v>205</v>
      </c>
      <c r="D512" s="25" t="s">
        <v>289</v>
      </c>
      <c r="E512" s="3" t="s">
        <v>6</v>
      </c>
      <c r="F512" s="46">
        <f>F513</f>
        <v>18502.199999999997</v>
      </c>
      <c r="G512" s="46">
        <f t="shared" ref="G512:H512" si="113">G513</f>
        <v>18142.3</v>
      </c>
      <c r="H512" s="46">
        <f t="shared" si="113"/>
        <v>18142.3</v>
      </c>
    </row>
    <row r="513" spans="1:8" x14ac:dyDescent="0.25">
      <c r="A513" s="47" t="s">
        <v>185</v>
      </c>
      <c r="B513" s="11">
        <v>835</v>
      </c>
      <c r="C513" s="12" t="s">
        <v>205</v>
      </c>
      <c r="D513" s="15" t="s">
        <v>337</v>
      </c>
      <c r="E513" s="12" t="s">
        <v>6</v>
      </c>
      <c r="F513" s="48">
        <f>F514</f>
        <v>18502.199999999997</v>
      </c>
      <c r="G513" s="48">
        <f t="shared" ref="G513:H513" si="114">G514</f>
        <v>18142.3</v>
      </c>
      <c r="H513" s="48">
        <f t="shared" si="114"/>
        <v>18142.3</v>
      </c>
    </row>
    <row r="514" spans="1:8" ht="30" x14ac:dyDescent="0.25">
      <c r="A514" s="47" t="s">
        <v>275</v>
      </c>
      <c r="B514" s="11">
        <v>835</v>
      </c>
      <c r="C514" s="12" t="s">
        <v>205</v>
      </c>
      <c r="D514" s="12" t="s">
        <v>448</v>
      </c>
      <c r="E514" s="12" t="s">
        <v>6</v>
      </c>
      <c r="F514" s="48">
        <f>F515+F518</f>
        <v>18502.199999999997</v>
      </c>
      <c r="G514" s="48">
        <f t="shared" ref="G514:H514" si="115">G515+G518</f>
        <v>18142.3</v>
      </c>
      <c r="H514" s="48">
        <f t="shared" si="115"/>
        <v>18142.3</v>
      </c>
    </row>
    <row r="515" spans="1:8" ht="30" x14ac:dyDescent="0.25">
      <c r="A515" s="47" t="s">
        <v>276</v>
      </c>
      <c r="B515" s="11">
        <v>835</v>
      </c>
      <c r="C515" s="12" t="s">
        <v>205</v>
      </c>
      <c r="D515" s="12" t="s">
        <v>449</v>
      </c>
      <c r="E515" s="12" t="s">
        <v>6</v>
      </c>
      <c r="F515" s="48">
        <v>16702.599999999999</v>
      </c>
      <c r="G515" s="58">
        <v>16702.599999999999</v>
      </c>
      <c r="H515" s="58">
        <v>16702.599999999999</v>
      </c>
    </row>
    <row r="516" spans="1:8" x14ac:dyDescent="0.25">
      <c r="A516" s="49" t="s">
        <v>206</v>
      </c>
      <c r="B516" s="11">
        <v>835</v>
      </c>
      <c r="C516" s="12" t="s">
        <v>205</v>
      </c>
      <c r="D516" s="12" t="s">
        <v>449</v>
      </c>
      <c r="E516" s="12" t="s">
        <v>207</v>
      </c>
      <c r="F516" s="48">
        <v>16702.599999999999</v>
      </c>
      <c r="G516" s="58">
        <v>16702.599999999999</v>
      </c>
      <c r="H516" s="58">
        <v>16702.599999999999</v>
      </c>
    </row>
    <row r="517" spans="1:8" x14ac:dyDescent="0.25">
      <c r="A517" s="94" t="s">
        <v>279</v>
      </c>
      <c r="B517" s="11">
        <v>835</v>
      </c>
      <c r="C517" s="12" t="s">
        <v>205</v>
      </c>
      <c r="D517" s="12" t="s">
        <v>449</v>
      </c>
      <c r="E517" s="12" t="s">
        <v>280</v>
      </c>
      <c r="F517" s="48">
        <v>16702.599999999999</v>
      </c>
      <c r="G517" s="58">
        <v>16702.599999999999</v>
      </c>
      <c r="H517" s="58">
        <v>16702.599999999999</v>
      </c>
    </row>
    <row r="518" spans="1:8" ht="45" x14ac:dyDescent="0.25">
      <c r="A518" s="47" t="s">
        <v>281</v>
      </c>
      <c r="B518" s="11">
        <v>835</v>
      </c>
      <c r="C518" s="12" t="s">
        <v>205</v>
      </c>
      <c r="D518" s="12" t="s">
        <v>450</v>
      </c>
      <c r="E518" s="12" t="s">
        <v>6</v>
      </c>
      <c r="F518" s="61">
        <v>1799.6</v>
      </c>
      <c r="G518" s="61">
        <v>1439.7</v>
      </c>
      <c r="H518" s="61">
        <v>1439.7</v>
      </c>
    </row>
    <row r="519" spans="1:8" x14ac:dyDescent="0.25">
      <c r="A519" s="49" t="s">
        <v>206</v>
      </c>
      <c r="B519" s="11">
        <v>835</v>
      </c>
      <c r="C519" s="12" t="s">
        <v>205</v>
      </c>
      <c r="D519" s="12" t="s">
        <v>450</v>
      </c>
      <c r="E519" s="12" t="s">
        <v>207</v>
      </c>
      <c r="F519" s="61">
        <v>1799.6</v>
      </c>
      <c r="G519" s="61">
        <v>1439.7</v>
      </c>
      <c r="H519" s="61">
        <v>1439.7</v>
      </c>
    </row>
    <row r="520" spans="1:8" x14ac:dyDescent="0.25">
      <c r="A520" s="94" t="s">
        <v>279</v>
      </c>
      <c r="B520" s="11">
        <v>835</v>
      </c>
      <c r="C520" s="12" t="s">
        <v>205</v>
      </c>
      <c r="D520" s="12" t="s">
        <v>450</v>
      </c>
      <c r="E520" s="12" t="s">
        <v>280</v>
      </c>
      <c r="F520" s="61">
        <v>1799.6</v>
      </c>
      <c r="G520" s="61">
        <v>1439.7</v>
      </c>
      <c r="H520" s="61">
        <v>1439.7</v>
      </c>
    </row>
    <row r="521" spans="1:8" x14ac:dyDescent="0.25">
      <c r="A521" s="95" t="s">
        <v>287</v>
      </c>
      <c r="B521" s="1"/>
      <c r="C521" s="1"/>
      <c r="D521" s="1"/>
      <c r="E521" s="96"/>
      <c r="F521" s="96"/>
      <c r="G521" s="103">
        <v>4929.8</v>
      </c>
      <c r="H521" s="76">
        <v>10412.6</v>
      </c>
    </row>
    <row r="522" spans="1:8" ht="15.75" x14ac:dyDescent="0.25">
      <c r="A522" s="105" t="s">
        <v>470</v>
      </c>
      <c r="B522" s="106"/>
      <c r="C522" s="106"/>
      <c r="D522" s="106"/>
      <c r="E522" s="106"/>
      <c r="F522" s="97">
        <f>F7+F315+F462</f>
        <v>474879.89999999997</v>
      </c>
      <c r="G522" s="97">
        <f>G7+G315+G462</f>
        <v>375264.6</v>
      </c>
      <c r="H522" s="97">
        <f>H7+H315+H462</f>
        <v>396848.00000000006</v>
      </c>
    </row>
    <row r="525" spans="1:8" x14ac:dyDescent="0.25">
      <c r="D525" s="32"/>
      <c r="E525" s="32"/>
      <c r="F525" s="33"/>
      <c r="G525" s="37"/>
      <c r="H525" s="37"/>
    </row>
    <row r="530" spans="6:8" x14ac:dyDescent="0.25">
      <c r="F530" s="35"/>
      <c r="G530" s="38"/>
      <c r="H530" s="38"/>
    </row>
  </sheetData>
  <autoFilter ref="A6:WVN522" xr:uid="{00000000-0009-0000-0000-000000000000}"/>
  <mergeCells count="10">
    <mergeCell ref="A522:E522"/>
    <mergeCell ref="A3:H3"/>
    <mergeCell ref="E2:H2"/>
    <mergeCell ref="E1:H1"/>
    <mergeCell ref="F5:H5"/>
    <mergeCell ref="B5:B6"/>
    <mergeCell ref="C5:C6"/>
    <mergeCell ref="D5:D6"/>
    <mergeCell ref="E5:E6"/>
    <mergeCell ref="A5:A6"/>
  </mergeCells>
  <pageMargins left="0.78740157480314965" right="0.59055118110236227" top="0.31496062992125984" bottom="0.35433070866141736" header="0.31496062992125984" footer="0.35433070866141736"/>
  <pageSetup paperSize="9" scale="62" fitToHeight="0" orientation="portrait" errors="blank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ведомств. 2021-2023</vt:lpstr>
      <vt:lpstr>'ведомств. 2021-2023'!Заголовки_для_печати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ombo2</dc:creator>
  <cp:lastModifiedBy>Залина</cp:lastModifiedBy>
  <cp:lastPrinted>2020-12-15T06:43:40Z</cp:lastPrinted>
  <dcterms:created xsi:type="dcterms:W3CDTF">2020-12-08T13:28:23Z</dcterms:created>
  <dcterms:modified xsi:type="dcterms:W3CDTF">2021-12-20T08:25:17Z</dcterms:modified>
</cp:coreProperties>
</file>